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734E01A7-9C34-4141-A55B-478AF6066F51}" xr6:coauthVersionLast="36" xr6:coauthVersionMax="36" xr10:uidLastSave="{00000000-0000-0000-0000-000000000000}"/>
  <bookViews>
    <workbookView xWindow="0" yWindow="0" windowWidth="23040" windowHeight="9780" xr2:uid="{875F7E8E-2455-4E1E-BDDB-0BB91057DD00}"/>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[32]Datos!$D$4</definedName>
    <definedName name="Fecha" localSheetId="15">[21]Datos!$D$4</definedName>
    <definedName name="Fecha" localSheetId="16">[21]Datos!$D$4</definedName>
    <definedName name="Fecha" localSheetId="23">[42]Datos!$D$4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'[43]02-T_DEP'!#REF!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<sst xmlns="http://schemas.openxmlformats.org/spreadsheetml/2006/main" count="6248" uniqueCount="1437">
  <si>
    <t>Distribución de Oficinas por Zona Geográfica de las Empresas Financieras</t>
  </si>
  <si>
    <t>Actualizado el 06.05.2024*</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</si>
  <si>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</si>
  <si>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</si>
  <si>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</si>
  <si>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</si>
  <si>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</si>
  <si>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</si>
  <si>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</si>
  <si>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</si>
  <si>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</si>
  <si>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</si>
  <si>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</si>
  <si>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</si>
  <si>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</si>
  <si>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</si>
  <si>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</si>
  <si>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</si>
  <si>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</si>
  <si>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</si>
  <si>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</si>
  <si>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</si>
  <si>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</si>
  <si>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</si>
  <si>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</si>
  <si>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</si>
  <si>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</si>
  <si>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</si>
  <si>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</si>
  <si>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</si>
  <si>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</si>
  <si>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</si>
  <si>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</si>
  <si>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</si>
  <si>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</si>
  <si>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</si>
  <si>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</si>
  <si>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</si>
  <si>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</si>
  <si>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</si>
  <si>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 Compartamos Financiera corrigió la información de su Anexo N° 10</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</si>
  <si>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</si>
  <si>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</si>
  <si>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</si>
  <si>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</si>
  <si>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</si>
  <si>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</si>
  <si>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</si>
  <si>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</si>
  <si>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</si>
  <si>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</si>
  <si>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</si>
  <si>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</si>
  <si>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</si>
  <si>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</si>
  <si>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</si>
  <si>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</si>
  <si>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</si>
  <si>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</si>
  <si>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</si>
  <si>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</si>
  <si>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</si>
  <si>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</si>
  <si>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</si>
  <si>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</si>
  <si>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</si>
  <si>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</si>
  <si>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</si>
  <si>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</si>
  <si>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</si>
  <si>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</si>
  <si>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</si>
  <si>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</si>
  <si>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</si>
  <si>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</si>
  <si>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</si>
  <si>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</si>
  <si>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</si>
  <si>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</si>
  <si>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</si>
  <si>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</si>
  <si>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</si>
  <si>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</si>
  <si>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</si>
  <si>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</si>
  <si>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</si>
  <si>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</si>
  <si>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</si>
  <si>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</si>
  <si>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</si>
  <si>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</si>
  <si>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</si>
  <si>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</si>
  <si>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</si>
  <si>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</si>
  <si>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</si>
  <si>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</si>
  <si>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</si>
  <si>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</si>
  <si>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</si>
  <si>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</si>
  <si>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</si>
  <si>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</si>
  <si>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</si>
  <si>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</si>
  <si>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</si>
  <si>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</si>
  <si>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</si>
  <si>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</si>
  <si>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</si>
  <si>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</si>
  <si>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</si>
  <si>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</si>
  <si>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</si>
  <si>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</si>
  <si>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</si>
  <si>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</si>
  <si>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</si>
  <si>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</si>
  <si>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</si>
  <si>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</si>
  <si>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</si>
  <si>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</si>
  <si>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</si>
  <si>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</si>
  <si>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</si>
  <si>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</si>
  <si>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</si>
  <si>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</si>
  <si>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</si>
  <si>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</si>
  <si>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</si>
  <si>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</si>
  <si>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</si>
  <si>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</si>
  <si>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</si>
  <si>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</si>
  <si>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</si>
  <si>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</si>
  <si>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</si>
  <si>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</si>
  <si>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</si>
  <si>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</si>
  <si>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</si>
  <si>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</si>
  <si>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</si>
  <si>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</si>
  <si>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</si>
  <si>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</si>
  <si>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</si>
  <si>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</si>
  <si>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</si>
  <si>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</si>
  <si>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</si>
  <si>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</si>
  <si>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</si>
  <si>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</si>
  <si>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</si>
  <si>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</si>
  <si>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</si>
  <si>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</si>
  <si>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</si>
  <si>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</si>
  <si>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</si>
  <si>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</si>
  <si>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</si>
  <si>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</si>
  <si>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</si>
  <si>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</si>
  <si>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</si>
  <si>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</si>
  <si>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</si>
  <si>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</si>
  <si>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</si>
  <si>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</si>
  <si>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</si>
  <si>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</si>
  <si>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</si>
  <si>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</si>
  <si>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</si>
  <si>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</si>
  <si>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</si>
  <si>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</si>
  <si>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</si>
  <si>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</si>
  <si>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</si>
  <si>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</si>
  <si>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</si>
  <si>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</si>
  <si>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</si>
  <si>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</si>
  <si>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</si>
  <si>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</si>
  <si>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</si>
  <si>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</si>
  <si>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</si>
  <si>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</si>
  <si>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</si>
  <si>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</si>
  <si>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</si>
  <si>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</si>
  <si>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</si>
  <si>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</si>
  <si>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</si>
  <si>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</si>
  <si>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</si>
  <si>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</si>
  <si>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</si>
  <si>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</si>
  <si>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</si>
  <si>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</si>
  <si>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</si>
  <si>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</si>
  <si>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</si>
  <si>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</si>
  <si>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</si>
  <si>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</si>
  <si>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</si>
  <si>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</si>
  <si>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Marcavelica</t>
  </si>
  <si>
    <t>Mancora</t>
  </si>
  <si>
    <t>Coronel Gregorio Albarracín L</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</si>
  <si>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</si>
  <si>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</si>
  <si>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</si>
  <si>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</si>
  <si>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</si>
  <si>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</si>
  <si>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</si>
  <si>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</si>
  <si>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</si>
  <si>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</si>
  <si>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</si>
  <si>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</si>
  <si>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</si>
  <si>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</si>
  <si>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</si>
  <si>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</si>
  <si>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</si>
  <si>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</si>
  <si>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</si>
  <si>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</si>
  <si>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</si>
  <si>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</si>
  <si>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</si>
  <si>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</si>
  <si>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</si>
  <si>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</si>
  <si>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</si>
  <si>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</si>
  <si>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</si>
  <si>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</si>
  <si>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</si>
  <si>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</si>
  <si>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</si>
  <si>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</si>
  <si>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</si>
  <si>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</si>
  <si>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</si>
  <si>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</si>
  <si>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</si>
  <si>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</si>
  <si>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</si>
  <si>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</si>
  <si>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</si>
  <si>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</si>
  <si>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</si>
  <si>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</si>
  <si>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</si>
  <si>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</si>
  <si>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</si>
  <si>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</si>
  <si>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</si>
  <si>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</si>
  <si>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</si>
  <si>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</si>
  <si>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</si>
  <si>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</si>
  <si>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</si>
  <si>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</si>
  <si>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</si>
  <si>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</si>
  <si>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</si>
  <si>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</si>
  <si>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</si>
  <si>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</si>
  <si>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</si>
  <si>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</si>
  <si>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</si>
  <si>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</si>
  <si>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</si>
  <si>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</si>
  <si>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</si>
  <si>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</si>
  <si>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</si>
  <si>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</si>
  <si>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</si>
  <si>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</si>
  <si>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</si>
  <si>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</si>
  <si>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</si>
  <si>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</si>
  <si>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</si>
  <si>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</si>
  <si>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</si>
  <si>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</si>
  <si>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</si>
  <si>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</si>
  <si>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</si>
  <si>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</si>
  <si>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</si>
  <si>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</si>
  <si>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</si>
  <si>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</si>
  <si>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</si>
  <si>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</si>
  <si>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</si>
  <si>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</si>
  <si>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</si>
  <si>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</si>
  <si>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</si>
  <si>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</si>
  <si>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</si>
  <si>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</si>
  <si>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</si>
  <si>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</si>
  <si>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</si>
  <si>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</si>
  <si>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</si>
  <si>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</si>
  <si>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</si>
  <si>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</si>
  <si>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</si>
  <si>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</si>
  <si>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</si>
  <si>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</si>
  <si>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</si>
  <si>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</si>
  <si>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</si>
  <si>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</si>
  <si>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</si>
  <si>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</si>
  <si>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</si>
  <si>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</si>
  <si>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</si>
  <si>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</si>
  <si>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</si>
  <si>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</si>
  <si>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MITSUI AUTO FINANCE</t>
  </si>
  <si>
    <t>FINANCIERA OH</t>
  </si>
  <si>
    <t>Yanahuara</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</si>
  <si>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</si>
  <si>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</si>
  <si>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</si>
  <si>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</si>
  <si>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</si>
  <si>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</si>
  <si>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</si>
  <si>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</si>
  <si>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</si>
  <si>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</si>
  <si>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</si>
  <si>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</si>
  <si>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</si>
  <si>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</si>
  <si>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</si>
  <si>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</si>
  <si>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</si>
  <si>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</si>
  <si>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</si>
  <si>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</si>
  <si>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</si>
  <si>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</si>
  <si>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</si>
  <si>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</si>
  <si>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</si>
  <si>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</si>
  <si>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</si>
  <si>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</si>
  <si>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</si>
  <si>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</si>
  <si>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</si>
  <si>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</si>
  <si>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</si>
  <si>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</si>
  <si>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</si>
  <si>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</si>
  <si>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</si>
  <si>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</si>
  <si>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</si>
  <si>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</si>
  <si>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</si>
  <si>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</si>
  <si>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</si>
  <si>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</si>
  <si>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</si>
  <si>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</si>
  <si>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</si>
  <si>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</si>
  <si>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</si>
  <si>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</si>
  <si>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</si>
  <si>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</si>
  <si>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</si>
  <si>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</si>
  <si>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</si>
  <si>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</si>
  <si>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</si>
  <si>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</si>
  <si>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</si>
  <si>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</si>
  <si>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</si>
  <si>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</si>
  <si>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</si>
  <si>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</si>
  <si>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</si>
  <si>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</si>
  <si>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</si>
  <si>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</si>
  <si>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</si>
  <si>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</si>
  <si>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</si>
  <si>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</si>
  <si>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</si>
  <si>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</si>
  <si>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</si>
  <si>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</si>
  <si>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</si>
  <si>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</si>
  <si>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</si>
  <si>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</si>
  <si>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</si>
  <si>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</si>
  <si>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</si>
  <si>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</si>
  <si>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</si>
  <si>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</si>
  <si>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</si>
  <si>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</si>
  <si>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</si>
  <si>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</si>
  <si>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</si>
  <si>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</si>
  <si>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</si>
  <si>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</si>
  <si>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</si>
  <si>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</si>
  <si>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</si>
  <si>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</si>
  <si>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</si>
  <si>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</si>
  <si>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</si>
  <si>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</si>
  <si>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</si>
  <si>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</si>
  <si>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</si>
  <si>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</si>
  <si>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</si>
  <si>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</si>
  <si>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</si>
  <si>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</si>
  <si>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</si>
  <si>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</si>
  <si>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</si>
  <si>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</si>
  <si>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</si>
  <si>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</si>
  <si>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</si>
  <si>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</si>
  <si>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</si>
  <si>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</si>
  <si>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</si>
  <si>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3.718</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</si>
  <si>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</si>
  <si>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</si>
  <si>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</si>
  <si>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</si>
  <si>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</si>
  <si>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</si>
  <si>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</si>
  <si>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</si>
  <si>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</si>
  <si>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</si>
  <si>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</si>
  <si>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</si>
  <si>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</si>
  <si>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</si>
  <si>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</si>
  <si>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</si>
  <si>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</si>
  <si>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</si>
  <si>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</si>
  <si>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</si>
  <si>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</si>
  <si>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</si>
  <si>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</si>
  <si>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</si>
  <si>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</si>
  <si>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</si>
  <si>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</si>
  <si>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</si>
  <si>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</si>
  <si>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</si>
  <si>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</si>
  <si>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</si>
  <si>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</si>
  <si>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</si>
  <si>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</si>
  <si>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</si>
  <si>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</si>
  <si>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</si>
  <si>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</si>
  <si>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</si>
  <si>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</si>
  <si>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</si>
  <si>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</si>
  <si>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</si>
  <si>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</si>
  <si>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</si>
  <si>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</si>
  <si>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</si>
  <si>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</si>
  <si>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</si>
  <si>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</si>
  <si>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</si>
  <si>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</si>
  <si>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</si>
  <si>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</si>
  <si>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</si>
  <si>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</si>
  <si>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</si>
  <si>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</si>
  <si>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</si>
  <si>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</si>
  <si>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</si>
  <si>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</si>
  <si>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</si>
  <si>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</si>
  <si>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</si>
  <si>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</si>
  <si>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</si>
  <si>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</si>
  <si>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</si>
  <si>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</si>
  <si>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</si>
  <si>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</si>
  <si>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</si>
  <si>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</si>
  <si>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</si>
  <si>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</si>
  <si>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</si>
  <si>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</si>
  <si>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</si>
  <si>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</si>
  <si>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</si>
  <si>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</si>
  <si>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</si>
  <si>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</si>
  <si>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</si>
  <si>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</si>
  <si>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</si>
  <si>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</si>
  <si>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</si>
  <si>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</si>
  <si>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</si>
  <si>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</si>
  <si>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</si>
  <si>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</si>
  <si>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</si>
  <si>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</si>
  <si>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</si>
  <si>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</si>
  <si>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</si>
  <si>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</si>
  <si>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</si>
  <si>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</si>
  <si>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</si>
  <si>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</si>
  <si>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</si>
  <si>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</si>
  <si>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</si>
  <si>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</si>
  <si>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</si>
  <si>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</si>
  <si>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</si>
  <si>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</si>
  <si>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</si>
  <si>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</si>
  <si>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</si>
  <si>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</si>
  <si>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</si>
  <si>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</si>
  <si>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</si>
  <si>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</si>
  <si>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</si>
  <si>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</si>
  <si>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</si>
  <si>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</si>
  <si>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</si>
  <si>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</si>
  <si>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</si>
  <si>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</si>
  <si>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</si>
  <si>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</si>
  <si>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</si>
  <si>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</si>
  <si>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</si>
  <si>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</si>
  <si>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</si>
  <si>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</si>
  <si>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</si>
  <si>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</si>
  <si>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</si>
  <si>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</si>
  <si>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</si>
  <si>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</si>
  <si>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</si>
  <si>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</si>
  <si>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</si>
  <si>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</si>
  <si>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</si>
  <si>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</si>
  <si>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</si>
  <si>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</si>
  <si>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</si>
  <si>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</si>
  <si>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</si>
  <si>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</si>
  <si>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</si>
  <si>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</si>
  <si>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</si>
  <si>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</si>
  <si>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</si>
  <si>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</si>
  <si>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</si>
  <si>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</si>
  <si>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</si>
  <si>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</si>
  <si>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</si>
  <si>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</si>
  <si>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</si>
  <si>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</si>
  <si>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</si>
  <si>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</si>
  <si>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</si>
  <si>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</si>
  <si>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</si>
  <si>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</si>
  <si>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</si>
  <si>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</si>
  <si>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</si>
  <si>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</si>
  <si>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</si>
  <si>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</si>
  <si>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</si>
  <si>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</si>
  <si>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</si>
  <si>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</si>
  <si>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</si>
  <si>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</si>
  <si>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</si>
  <si>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</si>
  <si>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</si>
  <si>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</si>
  <si>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</si>
  <si>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</si>
  <si>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</si>
  <si>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</si>
  <si>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</si>
  <si>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</si>
  <si>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</si>
  <si>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</si>
  <si>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</si>
  <si>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</si>
  <si>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</si>
  <si>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</si>
  <si>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</si>
  <si>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</si>
  <si>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</si>
  <si>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</si>
  <si>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</si>
  <si>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</si>
  <si>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</si>
  <si>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</si>
  <si>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</si>
  <si>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</si>
  <si>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</si>
  <si>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</si>
  <si>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</si>
  <si>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</si>
  <si>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</si>
  <si>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</si>
  <si>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</si>
  <si>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</si>
  <si>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</si>
  <si>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</si>
  <si>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</si>
  <si>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</si>
  <si>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</si>
  <si>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</si>
  <si>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</si>
  <si>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</si>
  <si>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</si>
  <si>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</si>
  <si>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</si>
  <si>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</si>
  <si>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</si>
  <si>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</si>
  <si>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</si>
  <si>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</si>
  <si>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</si>
  <si>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</si>
  <si>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</si>
  <si>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</si>
  <si>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</si>
  <si>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</si>
  <si>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</si>
  <si>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</si>
  <si>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</si>
  <si>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</si>
  <si>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</si>
  <si>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</si>
  <si>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</si>
  <si>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</si>
  <si>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</si>
  <si>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</si>
  <si>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</si>
  <si>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</si>
  <si>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</si>
  <si>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</si>
  <si>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</si>
  <si>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</si>
  <si>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</si>
  <si>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</si>
  <si>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</si>
  <si>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</si>
  <si>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</si>
  <si>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</si>
  <si>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</si>
  <si>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</si>
  <si>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</si>
  <si>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</si>
  <si>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</si>
  <si>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Actualizado el 06.05.2024**</t>
  </si>
  <si>
    <t xml:space="preserve">Compartamos Financiera      </t>
  </si>
  <si>
    <t>Total Empresas Financieras</t>
  </si>
  <si>
    <t>SOLVENCIA</t>
  </si>
  <si>
    <t>Ratio de Capital Global (al 29/02/2024)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</si>
  <si>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</si>
  <si>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</si>
  <si>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</si>
  <si>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</si>
  <si>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</si>
  <si>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</si>
  <si>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</si>
  <si>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</si>
  <si>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</si>
  <si>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</si>
  <si>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</si>
  <si>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</si>
  <si>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</si>
  <si>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</si>
  <si>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</si>
  <si>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</si>
  <si>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</si>
  <si>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</si>
  <si>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</si>
  <si>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</si>
  <si>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</si>
  <si>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</si>
  <si>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</si>
  <si>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</si>
  <si>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Compartamos Financiera corrigió la información de su Anexo N° 10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</si>
  <si>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</si>
  <si>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</si>
  <si>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</si>
  <si>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</si>
  <si>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</si>
  <si>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</si>
  <si>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</si>
  <si>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</si>
  <si>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</si>
  <si>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</si>
  <si>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</si>
  <si>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</si>
  <si>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</si>
  <si>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</si>
  <si>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</si>
  <si>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</si>
  <si>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</si>
  <si>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</si>
  <si>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</si>
  <si>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</si>
  <si>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</si>
  <si>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</si>
  <si>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</si>
  <si>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</si>
  <si>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</si>
  <si>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</si>
  <si>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</si>
  <si>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</si>
  <si>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</si>
  <si>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</si>
  <si>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</si>
  <si>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</si>
  <si>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</si>
  <si>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</si>
  <si>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</si>
  <si>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</si>
  <si>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</si>
  <si>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</si>
  <si>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</si>
  <si>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</si>
  <si>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</si>
  <si>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</si>
  <si>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</si>
  <si>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</si>
  <si>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</si>
  <si>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</si>
  <si>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</si>
  <si>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</si>
  <si>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</si>
  <si>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</si>
  <si>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</si>
  <si>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</si>
  <si>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</si>
  <si>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</si>
  <si>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</si>
  <si>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</si>
  <si>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</si>
  <si>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</si>
  <si>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</si>
  <si>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</si>
  <si>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</si>
  <si>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</si>
  <si>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</si>
  <si>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</si>
  <si>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</si>
  <si>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</si>
  <si>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</si>
  <si>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</si>
  <si>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</si>
  <si>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</si>
  <si>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</si>
  <si>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</si>
  <si>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</si>
  <si>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</si>
  <si>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</si>
  <si>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</si>
  <si>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</si>
  <si>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</si>
  <si>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</si>
  <si>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</si>
  <si>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</si>
  <si>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</si>
  <si>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</si>
  <si>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</si>
  <si>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</si>
  <si>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</si>
  <si>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</si>
  <si>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</si>
  <si>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</si>
  <si>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</si>
  <si>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</si>
  <si>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</si>
  <si>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</si>
  <si>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</si>
  <si>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</si>
  <si>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</si>
  <si>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</si>
  <si>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</si>
  <si>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</si>
  <si>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</si>
  <si>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</si>
  <si>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</si>
  <si>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</si>
  <si>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</si>
  <si>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</si>
  <si>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</si>
  <si>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</si>
  <si>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</si>
  <si>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</si>
  <si>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</si>
  <si>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</si>
  <si>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</si>
  <si>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</si>
  <si>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</si>
  <si>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</si>
  <si>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</si>
  <si>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</si>
  <si>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</si>
  <si>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</si>
  <si>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</si>
  <si>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</si>
  <si>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</si>
  <si>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</si>
  <si>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</si>
  <si>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</si>
  <si>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</si>
  <si>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</si>
  <si>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</si>
  <si>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</si>
  <si>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</si>
  <si>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</si>
  <si>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</si>
  <si>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</si>
  <si>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</si>
  <si>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</si>
  <si>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</si>
  <si>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</si>
  <si>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</si>
  <si>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</si>
  <si>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</si>
  <si>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</si>
  <si>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</si>
  <si>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</si>
  <si>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</si>
  <si>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</si>
  <si>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</si>
  <si>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</si>
  <si>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</si>
  <si>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</si>
  <si>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</si>
  <si>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</si>
  <si>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</si>
  <si>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</si>
  <si>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</si>
  <si>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</si>
  <si>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</si>
  <si>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</si>
  <si>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</si>
  <si>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</si>
  <si>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</si>
  <si>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</si>
  <si>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</si>
  <si>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</si>
  <si>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</si>
  <si>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</si>
  <si>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</si>
  <si>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</si>
  <si>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</si>
  <si>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</si>
  <si>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</si>
  <si>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</si>
  <si>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</si>
  <si>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</si>
  <si>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</si>
  <si>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</si>
  <si>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</si>
  <si>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</si>
  <si>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</si>
  <si>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</si>
  <si>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</si>
  <si>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</si>
  <si>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</si>
  <si>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Marzo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</si>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</sst>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6">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sz val="8"/>
      <color rgb="FF0070C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sz val="9"/>
      <color rgb="FF0070C0"/>
      <name val="Arial"/>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9"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3" fillId="0" borderId="0" applyFont="0" applyFill="0" applyBorder="0" applyAlignment="0" applyProtection="0"/>
    <xf numFmtId="0" fontId="124"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3"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58">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0" xfId="1" applyFont="1" applyAlignment="1">
      <alignment horizontal="center" vertical="center"/>
    </xf>
    <xf numFmtId="0" fontId="12" fillId="0" borderId="1" xfId="1" applyFont="1" applyBorder="1" applyAlignment="1">
      <alignment horizontal="center" vertical="center"/>
    </xf>
    <xf numFmtId="0" fontId="13" fillId="0" borderId="1" xfId="1" applyFont="1" applyBorder="1" applyAlignment="1">
      <alignment textRotation="90"/>
    </xf>
    <xf numFmtId="0" fontId="12" fillId="0" borderId="1" xfId="1" applyFont="1" applyBorder="1" applyAlignment="1">
      <alignment textRotation="90"/>
    </xf>
    <xf numFmtId="0" fontId="14" fillId="0" borderId="2" xfId="1" applyFont="1" applyBorder="1" applyAlignment="1">
      <alignment horizontal="center" vertical="center"/>
    </xf>
    <xf numFmtId="0" fontId="15" fillId="0" borderId="2" xfId="1" applyFont="1" applyBorder="1" applyAlignment="1">
      <alignment textRotation="90"/>
    </xf>
    <xf numFmtId="0" fontId="16" fillId="0" borderId="2" xfId="1" applyFont="1" applyBorder="1" applyAlignment="1">
      <alignment textRotation="90"/>
    </xf>
    <xf numFmtId="0" fontId="15" fillId="0" borderId="0" xfId="1" applyFont="1"/>
    <xf numFmtId="0" fontId="16" fillId="0" borderId="0" xfId="1" applyFont="1"/>
    <xf numFmtId="0" fontId="15" fillId="0" borderId="0" xfId="1" quotePrefix="1" applyFont="1" applyAlignment="1">
      <alignment horizontal="left" vertical="center"/>
    </xf>
    <xf numFmtId="165" fontId="15" fillId="0" borderId="0" xfId="1" applyNumberFormat="1" applyFont="1" applyAlignment="1">
      <alignment horizontal="center" vertical="center"/>
    </xf>
    <xf numFmtId="165" fontId="16" fillId="0" borderId="0" xfId="1" applyNumberFormat="1" applyFont="1" applyAlignment="1">
      <alignment horizontal="center" vertical="center"/>
    </xf>
    <xf numFmtId="165" fontId="15" fillId="0" borderId="0" xfId="1" applyNumberFormat="1" applyFont="1" applyAlignment="1">
      <alignment vertical="center"/>
    </xf>
    <xf numFmtId="0" fontId="15" fillId="0" borderId="0" xfId="1" applyFont="1" applyAlignment="1">
      <alignment vertical="center"/>
    </xf>
    <xf numFmtId="0" fontId="16" fillId="0" borderId="0" xfId="1" quotePrefix="1" applyFont="1" applyAlignment="1">
      <alignment horizontal="left" vertical="center"/>
    </xf>
    <xf numFmtId="0" fontId="15" fillId="0" borderId="3" xfId="1" applyFont="1" applyBorder="1"/>
    <xf numFmtId="0" fontId="16" fillId="0" borderId="3" xfId="1" applyFont="1" applyBorder="1"/>
    <xf numFmtId="0" fontId="17" fillId="0" borderId="0" xfId="1" applyFont="1"/>
    <xf numFmtId="0" fontId="18" fillId="0" borderId="0" xfId="1" applyFont="1"/>
    <xf numFmtId="0" fontId="19" fillId="0" borderId="0" xfId="1" applyFont="1"/>
    <xf numFmtId="0" fontId="18" fillId="0" borderId="0" xfId="1" applyFont="1" applyAlignment="1">
      <alignment wrapText="1"/>
    </xf>
    <xf numFmtId="0" fontId="16" fillId="0" borderId="0" xfId="1" applyFont="1" applyAlignment="1">
      <alignment horizontal="center" vertical="center"/>
    </xf>
    <xf numFmtId="0" fontId="20" fillId="0" borderId="0" xfId="1" applyFont="1"/>
    <xf numFmtId="0" fontId="16" fillId="0" borderId="0" xfId="1" applyFont="1" applyAlignment="1">
      <alignment horizontal="center"/>
    </xf>
    <xf numFmtId="166" fontId="4" fillId="0" borderId="0" xfId="2" applyFont="1" applyAlignment="1">
      <alignment vertical="center"/>
    </xf>
    <xf numFmtId="166" fontId="21" fillId="0" borderId="0" xfId="2" applyFont="1" applyAlignment="1">
      <alignment vertical="center"/>
    </xf>
    <xf numFmtId="166" fontId="6" fillId="0" borderId="0" xfId="2" applyFont="1" applyAlignment="1">
      <alignment horizontal="center" wrapText="1"/>
    </xf>
    <xf numFmtId="166" fontId="22" fillId="0" borderId="0" xfId="2" applyFont="1" applyAlignment="1">
      <alignment vertical="center"/>
    </xf>
    <xf numFmtId="167" fontId="8" fillId="0" borderId="0" xfId="2" applyNumberFormat="1" applyFont="1" applyAlignment="1">
      <alignment horizontal="center" vertical="center"/>
    </xf>
    <xf numFmtId="166" fontId="23"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4" fillId="0" borderId="0" xfId="2" applyNumberFormat="1" applyFont="1" applyAlignment="1">
      <alignment horizontal="center" vertical="center"/>
    </xf>
    <xf numFmtId="166" fontId="25" fillId="0" borderId="0" xfId="2" applyFont="1" applyAlignment="1">
      <alignment horizontal="center" vertical="center"/>
    </xf>
    <xf numFmtId="166" fontId="26" fillId="0" borderId="0" xfId="2" applyFont="1"/>
    <xf numFmtId="166" fontId="3" fillId="0" borderId="0" xfId="2" applyAlignment="1">
      <alignment vertical="center"/>
    </xf>
    <xf numFmtId="166" fontId="25" fillId="0" borderId="0" xfId="2" applyFont="1" applyAlignment="1">
      <alignment horizontal="left" vertical="center"/>
    </xf>
    <xf numFmtId="166" fontId="5" fillId="0" borderId="1" xfId="2" applyFont="1" applyBorder="1" applyAlignment="1">
      <alignment horizontal="center" vertical="center" wrapText="1"/>
    </xf>
    <xf numFmtId="2" fontId="13" fillId="0" borderId="1" xfId="2" applyNumberFormat="1" applyFont="1" applyBorder="1" applyAlignment="1">
      <alignment horizontal="center" vertical="center" wrapText="1"/>
    </xf>
    <xf numFmtId="2" fontId="12"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3"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5" fillId="0" borderId="0" xfId="3" applyFont="1"/>
    <xf numFmtId="168" fontId="15" fillId="0" borderId="0" xfId="4" applyNumberFormat="1" applyFont="1" applyFill="1" applyBorder="1" applyAlignment="1">
      <alignment horizontal="center" vertical="center"/>
    </xf>
    <xf numFmtId="166" fontId="15" fillId="0" borderId="0" xfId="2" applyFont="1" applyAlignment="1">
      <alignment vertical="center"/>
    </xf>
    <xf numFmtId="166" fontId="16" fillId="0" borderId="3" xfId="2" applyFont="1" applyBorder="1" applyAlignment="1">
      <alignment horizontal="left" wrapText="1"/>
    </xf>
    <xf numFmtId="168" fontId="16" fillId="0" borderId="3" xfId="4" applyNumberFormat="1" applyFont="1" applyFill="1" applyBorder="1" applyAlignment="1">
      <alignment horizontal="center" vertical="center"/>
    </xf>
    <xf numFmtId="166" fontId="16" fillId="0" borderId="0" xfId="2" applyFont="1" applyAlignment="1">
      <alignment vertical="center"/>
    </xf>
    <xf numFmtId="166" fontId="16" fillId="0" borderId="0" xfId="2" applyFont="1" applyAlignment="1">
      <alignment horizontal="left" wrapText="1"/>
    </xf>
    <xf numFmtId="168" fontId="16" fillId="0" borderId="0" xfId="4" applyNumberFormat="1" applyFont="1" applyFill="1" applyBorder="1" applyAlignment="1">
      <alignment horizontal="center" vertical="center"/>
    </xf>
    <xf numFmtId="169" fontId="17"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3"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2" fillId="0" borderId="1" xfId="1" applyFont="1" applyBorder="1" applyAlignment="1">
      <alignment textRotation="90" wrapText="1"/>
    </xf>
    <xf numFmtId="0" fontId="13" fillId="0" borderId="0" xfId="1" applyFont="1" applyAlignment="1">
      <alignment vertical="center"/>
    </xf>
    <xf numFmtId="0" fontId="12" fillId="0" borderId="2" xfId="1" applyFont="1" applyBorder="1" applyAlignment="1">
      <alignment horizontal="center" vertical="center"/>
    </xf>
    <xf numFmtId="0" fontId="13" fillId="0" borderId="2" xfId="1" applyFont="1" applyBorder="1" applyAlignment="1">
      <alignment horizontal="center" vertical="center" textRotation="90"/>
    </xf>
    <xf numFmtId="0" fontId="12" fillId="0" borderId="2" xfId="1" applyFont="1" applyBorder="1" applyAlignment="1">
      <alignment horizontal="right" vertical="center" textRotation="90" wrapText="1"/>
    </xf>
    <xf numFmtId="0" fontId="37" fillId="0" borderId="0" xfId="1" applyFont="1" applyAlignment="1">
      <alignment horizontal="center" vertical="center"/>
    </xf>
    <xf numFmtId="0" fontId="15" fillId="0" borderId="0" xfId="1" applyFont="1" applyAlignment="1">
      <alignment horizontal="center" vertical="center" textRotation="90"/>
    </xf>
    <xf numFmtId="0" fontId="16" fillId="0" borderId="0" xfId="1" applyFont="1" applyAlignment="1">
      <alignment horizontal="right" vertical="center" textRotation="90" wrapText="1"/>
    </xf>
    <xf numFmtId="0" fontId="15" fillId="0" borderId="0" xfId="1" applyFont="1" applyAlignment="1">
      <alignment horizontal="left" vertical="center" wrapText="1"/>
    </xf>
    <xf numFmtId="170" fontId="15" fillId="0" borderId="0" xfId="1" applyNumberFormat="1" applyFont="1" applyAlignment="1">
      <alignment horizontal="center" vertical="center"/>
    </xf>
    <xf numFmtId="171" fontId="16" fillId="0" borderId="0" xfId="1" applyNumberFormat="1" applyFont="1" applyAlignment="1">
      <alignment horizontal="center" vertical="center"/>
    </xf>
    <xf numFmtId="170" fontId="15" fillId="0" borderId="0" xfId="1" applyNumberFormat="1" applyFont="1" applyAlignment="1">
      <alignment vertical="center"/>
    </xf>
    <xf numFmtId="0" fontId="15" fillId="0" borderId="0" xfId="1" applyFont="1" applyAlignment="1">
      <alignment horizontal="left" vertical="center"/>
    </xf>
    <xf numFmtId="0" fontId="16" fillId="0" borderId="3" xfId="1" applyFont="1" applyBorder="1" applyAlignment="1">
      <alignment horizontal="left" vertical="center" wrapText="1"/>
    </xf>
    <xf numFmtId="170" fontId="16" fillId="0" borderId="3" xfId="1" applyNumberFormat="1" applyFont="1" applyBorder="1" applyAlignment="1">
      <alignment horizontal="center" vertical="center"/>
    </xf>
    <xf numFmtId="171" fontId="16" fillId="0" borderId="3" xfId="1" applyNumberFormat="1" applyFont="1" applyBorder="1" applyAlignment="1">
      <alignment horizontal="center" vertical="center"/>
    </xf>
    <xf numFmtId="0" fontId="16" fillId="0" borderId="0" xfId="1" applyFont="1" applyAlignment="1">
      <alignment vertical="center"/>
    </xf>
    <xf numFmtId="0" fontId="13" fillId="0" borderId="0" xfId="1" applyFont="1"/>
    <xf numFmtId="0" fontId="15"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2" fillId="0" borderId="1" xfId="1" applyFont="1" applyBorder="1" applyAlignment="1">
      <alignment horizontal="center" vertical="center"/>
    </xf>
    <xf numFmtId="0" fontId="12" fillId="0" borderId="0" xfId="1" applyFont="1" applyAlignment="1">
      <alignment horizontal="center" vertical="center"/>
    </xf>
    <xf numFmtId="0" fontId="12" fillId="0" borderId="4" xfId="1" applyFont="1" applyBorder="1" applyAlignment="1">
      <alignment horizontal="center" vertical="center"/>
    </xf>
    <xf numFmtId="0" fontId="13" fillId="0" borderId="4" xfId="1" applyFont="1" applyBorder="1" applyAlignment="1">
      <alignment horizontal="center" vertical="center" wrapText="1"/>
    </xf>
    <xf numFmtId="0" fontId="16" fillId="0" borderId="0" xfId="1" applyFont="1" applyAlignment="1">
      <alignment horizontal="center" vertical="center" wrapText="1"/>
    </xf>
    <xf numFmtId="172" fontId="15" fillId="0" borderId="0" xfId="6" applyNumberFormat="1" applyFont="1" applyFill="1" applyBorder="1" applyAlignment="1">
      <alignment horizontal="center" vertical="center"/>
    </xf>
    <xf numFmtId="168" fontId="15" fillId="0" borderId="0" xfId="7" applyNumberFormat="1" applyFont="1" applyFill="1" applyBorder="1" applyAlignment="1">
      <alignment horizontal="right" vertical="center"/>
    </xf>
    <xf numFmtId="172" fontId="16" fillId="0" borderId="0" xfId="1" applyNumberFormat="1" applyFont="1" applyAlignment="1">
      <alignment vertical="center"/>
    </xf>
    <xf numFmtId="172" fontId="16" fillId="0" borderId="3" xfId="6" applyNumberFormat="1" applyFont="1" applyFill="1" applyBorder="1" applyAlignment="1">
      <alignment horizontal="center" vertical="center"/>
    </xf>
    <xf numFmtId="168" fontId="16" fillId="0" borderId="3" xfId="7" applyNumberFormat="1" applyFont="1" applyFill="1" applyBorder="1" applyAlignment="1">
      <alignment horizontal="right" vertical="center"/>
    </xf>
    <xf numFmtId="172" fontId="16" fillId="0" borderId="3" xfId="1" applyNumberFormat="1" applyFont="1" applyBorder="1" applyAlignment="1">
      <alignment vertical="center"/>
    </xf>
    <xf numFmtId="172" fontId="15" fillId="0" borderId="0" xfId="1" applyNumberFormat="1" applyFont="1" applyAlignment="1">
      <alignment vertical="center"/>
    </xf>
    <xf numFmtId="173" fontId="15" fillId="0" borderId="0" xfId="7" applyNumberFormat="1" applyFont="1" applyBorder="1" applyAlignment="1">
      <alignment horizontal="center"/>
    </xf>
    <xf numFmtId="3" fontId="16" fillId="0" borderId="0" xfId="7"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2" fillId="0" borderId="5" xfId="1" applyFont="1" applyBorder="1" applyAlignment="1">
      <alignment horizontal="center" vertical="center" wrapText="1"/>
    </xf>
    <xf numFmtId="0" fontId="13" fillId="0" borderId="5" xfId="1" applyFont="1" applyBorder="1" applyAlignment="1">
      <alignment horizontal="center" vertical="center" wrapText="1"/>
    </xf>
    <xf numFmtId="168" fontId="15" fillId="0" borderId="0" xfId="8" applyNumberFormat="1" applyFont="1" applyFill="1" applyBorder="1" applyAlignment="1">
      <alignment vertical="center"/>
    </xf>
    <xf numFmtId="174" fontId="15" fillId="0" borderId="0" xfId="9" applyNumberFormat="1" applyFont="1"/>
    <xf numFmtId="174" fontId="15" fillId="0" borderId="0" xfId="1" applyNumberFormat="1" applyFont="1"/>
    <xf numFmtId="0" fontId="16" fillId="0" borderId="3" xfId="1" applyFont="1" applyBorder="1" applyAlignment="1">
      <alignment horizontal="left" wrapText="1"/>
    </xf>
    <xf numFmtId="168" fontId="16" fillId="0" borderId="3" xfId="8" applyNumberFormat="1" applyFont="1" applyFill="1" applyBorder="1" applyAlignment="1">
      <alignment vertical="center"/>
    </xf>
    <xf numFmtId="0" fontId="18" fillId="0" borderId="0" xfId="1" applyFont="1" applyAlignment="1">
      <alignment vertical="center"/>
    </xf>
    <xf numFmtId="3" fontId="15" fillId="0" borderId="0" xfId="1" applyNumberFormat="1" applyFont="1"/>
    <xf numFmtId="0" fontId="6" fillId="0" borderId="0" xfId="10" applyFont="1" applyAlignment="1">
      <alignment horizontal="center" vertical="top" wrapText="1"/>
    </xf>
    <xf numFmtId="0" fontId="45"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6" fillId="0" borderId="0" xfId="1" applyFont="1" applyAlignment="1">
      <alignment horizontal="center" vertical="center"/>
    </xf>
    <xf numFmtId="0" fontId="5" fillId="0" borderId="4" xfId="10" applyFont="1" applyBorder="1" applyAlignment="1">
      <alignment horizontal="center"/>
    </xf>
    <xf numFmtId="0" fontId="5" fillId="0" borderId="0" xfId="10" applyFont="1" applyAlignment="1">
      <alignment horizontal="center"/>
    </xf>
    <xf numFmtId="0" fontId="12" fillId="0" borderId="6" xfId="10" applyFont="1" applyBorder="1" applyAlignment="1">
      <alignment horizontal="left" vertical="center" wrapText="1"/>
    </xf>
    <xf numFmtId="177" fontId="12" fillId="0" borderId="7" xfId="10" applyNumberFormat="1" applyFont="1" applyBorder="1" applyAlignment="1">
      <alignment horizontal="center"/>
    </xf>
    <xf numFmtId="177" fontId="12" fillId="0" borderId="8" xfId="10" applyNumberFormat="1" applyFont="1" applyBorder="1" applyAlignment="1">
      <alignment horizontal="center"/>
    </xf>
    <xf numFmtId="177" fontId="12" fillId="0" borderId="9" xfId="10" applyNumberFormat="1" applyFont="1" applyBorder="1" applyAlignment="1">
      <alignment horizontal="center"/>
    </xf>
    <xf numFmtId="0" fontId="12" fillId="0" borderId="10" xfId="10" applyFont="1" applyBorder="1" applyAlignment="1">
      <alignment horizontal="center" vertical="center" wrapText="1"/>
    </xf>
    <xf numFmtId="0" fontId="12" fillId="0" borderId="6" xfId="10" applyFont="1" applyBorder="1" applyAlignment="1">
      <alignment horizontal="center" vertical="center" wrapText="1"/>
    </xf>
    <xf numFmtId="0" fontId="12" fillId="0" borderId="7" xfId="10" applyFont="1" applyBorder="1" applyAlignment="1">
      <alignment horizontal="center"/>
    </xf>
    <xf numFmtId="0" fontId="12" fillId="0" borderId="9" xfId="10" applyFont="1" applyBorder="1" applyAlignment="1">
      <alignment horizontal="center"/>
    </xf>
    <xf numFmtId="0" fontId="12" fillId="0" borderId="11" xfId="10" applyFont="1" applyBorder="1" applyAlignment="1">
      <alignment horizontal="center" vertical="center" wrapText="1"/>
    </xf>
    <xf numFmtId="0" fontId="12" fillId="0" borderId="12" xfId="10" applyFont="1" applyBorder="1" applyAlignment="1">
      <alignment horizontal="left" vertical="center" wrapText="1"/>
    </xf>
    <xf numFmtId="0" fontId="12" fillId="0" borderId="13"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14"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7" fillId="0" borderId="0" xfId="10" applyFont="1"/>
    <xf numFmtId="0" fontId="45" fillId="0" borderId="0" xfId="10" applyFont="1" applyAlignment="1">
      <alignment horizontal="center"/>
    </xf>
    <xf numFmtId="0" fontId="21" fillId="0" borderId="0" xfId="1" applyFont="1" applyAlignment="1">
      <alignment vertical="center"/>
    </xf>
    <xf numFmtId="0" fontId="22" fillId="0" borderId="0" xfId="1" applyFont="1" applyAlignment="1">
      <alignment vertical="center"/>
    </xf>
    <xf numFmtId="0" fontId="25" fillId="0" borderId="0" xfId="1" applyFont="1" applyAlignment="1">
      <alignment horizontal="center" vertical="center"/>
    </xf>
    <xf numFmtId="0" fontId="12" fillId="0" borderId="27"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5" fillId="0" borderId="0"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8" fontId="15" fillId="0" borderId="0" xfId="1" applyNumberFormat="1" applyFont="1" applyAlignment="1">
      <alignment vertical="center"/>
    </xf>
    <xf numFmtId="168" fontId="16" fillId="0" borderId="3" xfId="8" applyNumberFormat="1" applyFont="1" applyFill="1" applyBorder="1" applyAlignment="1">
      <alignment horizontal="center" vertical="center"/>
    </xf>
    <xf numFmtId="0" fontId="34" fillId="0" borderId="0" xfId="1" applyFont="1" applyAlignment="1">
      <alignment vertical="center"/>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2"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2" xfId="1" applyFont="1" applyBorder="1" applyAlignment="1">
      <alignment horizontal="center" vertical="center"/>
    </xf>
    <xf numFmtId="0" fontId="56" fillId="0" borderId="0" xfId="1" applyFont="1" applyAlignment="1">
      <alignment horizontal="center" vertical="center"/>
    </xf>
    <xf numFmtId="0" fontId="15" fillId="0" borderId="0" xfId="1" applyFont="1" applyAlignment="1">
      <alignment horizontal="center" vertical="center"/>
    </xf>
    <xf numFmtId="178" fontId="15" fillId="0" borderId="0" xfId="1" applyNumberFormat="1" applyFont="1" applyAlignment="1">
      <alignment horizontal="center" vertical="center"/>
    </xf>
    <xf numFmtId="2" fontId="15" fillId="0" borderId="0" xfId="1" applyNumberFormat="1" applyFont="1" applyAlignment="1">
      <alignment horizontal="center" vertical="center"/>
    </xf>
    <xf numFmtId="4" fontId="16" fillId="0" borderId="0" xfId="1" applyNumberFormat="1" applyFont="1" applyAlignment="1">
      <alignment horizontal="center" vertical="center"/>
    </xf>
    <xf numFmtId="4" fontId="3" fillId="0" borderId="0" xfId="1" applyNumberFormat="1" applyAlignment="1">
      <alignment vertical="center"/>
    </xf>
    <xf numFmtId="0" fontId="15" fillId="0" borderId="4" xfId="1" applyFont="1" applyBorder="1" applyAlignment="1">
      <alignment vertical="center"/>
    </xf>
    <xf numFmtId="178" fontId="56"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4" fontId="16" fillId="0" borderId="4" xfId="1" applyNumberFormat="1" applyFont="1" applyBorder="1" applyAlignment="1">
      <alignment horizontal="center" vertical="center"/>
    </xf>
    <xf numFmtId="0" fontId="57" fillId="0" borderId="0" xfId="1" applyFont="1" applyAlignment="1">
      <alignment vertical="center"/>
    </xf>
    <xf numFmtId="179" fontId="17" fillId="0" borderId="0" xfId="1" applyNumberFormat="1" applyFont="1" applyAlignment="1">
      <alignment vertical="center"/>
    </xf>
    <xf numFmtId="180" fontId="3" fillId="0" borderId="0" xfId="1" applyNumberFormat="1" applyAlignment="1">
      <alignment vertical="center"/>
    </xf>
    <xf numFmtId="0" fontId="21" fillId="0" borderId="0" xfId="1" applyFont="1" applyAlignment="1">
      <alignment horizontal="centerContinuous" vertical="center"/>
    </xf>
    <xf numFmtId="0" fontId="12" fillId="0" borderId="2" xfId="1" applyFont="1" applyBorder="1" applyAlignment="1">
      <alignment horizontal="center" vertical="center"/>
    </xf>
    <xf numFmtId="4" fontId="15" fillId="0" borderId="0" xfId="1" applyNumberFormat="1" applyFont="1" applyAlignment="1">
      <alignment horizontal="center" vertical="center"/>
    </xf>
    <xf numFmtId="0" fontId="15" fillId="0" borderId="4" xfId="1" applyFont="1" applyBorder="1"/>
    <xf numFmtId="0" fontId="18" fillId="0" borderId="0" xfId="1" applyFont="1" applyAlignment="1">
      <alignment horizontal="left" vertical="center"/>
    </xf>
    <xf numFmtId="180" fontId="15" fillId="0" borderId="0" xfId="1" applyNumberFormat="1" applyFont="1"/>
    <xf numFmtId="0" fontId="15" fillId="0" borderId="0" xfId="12" applyFont="1" applyAlignment="1">
      <alignment vertical="center"/>
    </xf>
    <xf numFmtId="178" fontId="15"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3" fillId="0" borderId="1" xfId="1" applyFont="1" applyBorder="1" applyAlignment="1">
      <alignment horizontal="center" vertical="center"/>
    </xf>
    <xf numFmtId="0" fontId="62" fillId="0" borderId="0" xfId="1" applyFont="1" applyAlignment="1">
      <alignment vertical="center"/>
    </xf>
    <xf numFmtId="0" fontId="13" fillId="0" borderId="2" xfId="1" applyFont="1" applyBorder="1" applyAlignment="1">
      <alignment horizontal="center" vertical="center"/>
    </xf>
    <xf numFmtId="2" fontId="15" fillId="0" borderId="0" xfId="13" applyNumberFormat="1" applyFont="1" applyFill="1" applyBorder="1" applyAlignment="1">
      <alignment horizontal="center" vertical="center"/>
    </xf>
    <xf numFmtId="2" fontId="16"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6"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5"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7" fillId="0" borderId="0" xfId="13" applyFont="1" applyBorder="1" applyAlignment="1">
      <alignment horizontal="right"/>
    </xf>
    <xf numFmtId="181" fontId="3" fillId="0" borderId="0" xfId="1" applyNumberFormat="1"/>
    <xf numFmtId="181" fontId="16"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2" fillId="0" borderId="1" xfId="14" applyFont="1" applyBorder="1" applyAlignment="1" applyProtection="1">
      <alignment horizontal="center" vertical="center"/>
      <protection locked="0"/>
    </xf>
    <xf numFmtId="0" fontId="13" fillId="0" borderId="1" xfId="14" applyFont="1" applyBorder="1" applyAlignment="1" applyProtection="1">
      <alignment horizontal="center" vertical="center"/>
      <protection locked="0"/>
    </xf>
    <xf numFmtId="0" fontId="13"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3" fillId="0" borderId="2" xfId="14" applyFont="1" applyBorder="1" applyAlignment="1" applyProtection="1">
      <alignment horizontal="center" vertical="center"/>
      <protection locked="0"/>
    </xf>
    <xf numFmtId="0" fontId="13" fillId="0" borderId="2" xfId="14" applyFont="1" applyBorder="1" applyAlignment="1" applyProtection="1">
      <alignment horizontal="center" vertical="center" wrapText="1"/>
      <protection locked="0"/>
    </xf>
    <xf numFmtId="0" fontId="15" fillId="0" borderId="0" xfId="14" applyFont="1" applyAlignment="1" applyProtection="1">
      <alignment horizontal="center" vertical="center"/>
      <protection locked="0"/>
    </xf>
    <xf numFmtId="0" fontId="16" fillId="0" borderId="0" xfId="14" applyFont="1" applyAlignment="1" applyProtection="1">
      <alignment horizontal="center" vertical="center"/>
      <protection locked="0"/>
    </xf>
    <xf numFmtId="0" fontId="15"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5" fillId="0" borderId="0" xfId="14" applyFont="1" applyAlignment="1" applyProtection="1">
      <alignment horizontal="left" vertical="center"/>
      <protection locked="0"/>
    </xf>
    <xf numFmtId="182" fontId="15" fillId="0" borderId="0" xfId="15" applyNumberFormat="1" applyFont="1" applyFill="1" applyBorder="1" applyAlignment="1" applyProtection="1">
      <alignment horizontal="right" vertical="center"/>
      <protection locked="0"/>
    </xf>
    <xf numFmtId="2" fontId="15" fillId="0" borderId="0" xfId="15" applyNumberFormat="1" applyFont="1" applyFill="1" applyBorder="1" applyAlignment="1" applyProtection="1">
      <alignment horizontal="center" vertical="center"/>
      <protection locked="0"/>
    </xf>
    <xf numFmtId="2" fontId="16" fillId="0" borderId="0" xfId="15" applyNumberFormat="1" applyFont="1" applyFill="1" applyBorder="1" applyAlignment="1" applyProtection="1">
      <alignment horizontal="center" vertical="center"/>
      <protection locked="0"/>
    </xf>
    <xf numFmtId="0" fontId="15" fillId="0" borderId="0" xfId="14" applyFont="1" applyAlignment="1" applyProtection="1">
      <alignment vertical="center"/>
      <protection locked="0"/>
    </xf>
    <xf numFmtId="0" fontId="15" fillId="0" borderId="4" xfId="14" applyFont="1" applyBorder="1" applyAlignment="1" applyProtection="1">
      <alignment vertical="center"/>
      <protection locked="0"/>
    </xf>
    <xf numFmtId="2" fontId="16"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5"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5"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8" fillId="0" borderId="0" xfId="14" applyFont="1" applyAlignment="1">
      <alignment horizontal="left" vertical="center"/>
    </xf>
    <xf numFmtId="0" fontId="15"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2" fillId="0" borderId="1" xfId="14" applyFont="1" applyBorder="1" applyAlignment="1">
      <alignment horizontal="center" vertical="center"/>
    </xf>
    <xf numFmtId="0" fontId="13" fillId="0" borderId="1" xfId="14" applyFont="1" applyBorder="1" applyAlignment="1">
      <alignment horizontal="center" vertical="center"/>
    </xf>
    <xf numFmtId="0" fontId="13" fillId="0" borderId="1" xfId="14" applyFont="1" applyBorder="1" applyAlignment="1">
      <alignment horizontal="center" vertical="center" wrapText="1"/>
    </xf>
    <xf numFmtId="0" fontId="70" fillId="0" borderId="0" xfId="14" applyFont="1" applyAlignment="1">
      <alignment vertical="center"/>
    </xf>
    <xf numFmtId="0" fontId="13" fillId="0" borderId="2" xfId="14" applyFont="1" applyBorder="1" applyAlignment="1">
      <alignment horizontal="center" vertical="center"/>
    </xf>
    <xf numFmtId="0" fontId="13" fillId="0" borderId="2" xfId="14" applyFont="1" applyBorder="1" applyAlignment="1">
      <alignment horizontal="center" vertical="center" wrapText="1"/>
    </xf>
    <xf numFmtId="0" fontId="15" fillId="0" borderId="0" xfId="14" applyFont="1" applyAlignment="1">
      <alignment vertical="center"/>
    </xf>
    <xf numFmtId="0" fontId="16" fillId="0" borderId="0" xfId="14" applyFont="1" applyAlignment="1">
      <alignment horizontal="center" vertical="center"/>
    </xf>
    <xf numFmtId="0" fontId="15" fillId="0" borderId="0" xfId="14" applyFont="1" applyAlignment="1">
      <alignment horizontal="center" vertical="center"/>
    </xf>
    <xf numFmtId="0" fontId="15" fillId="0" borderId="0" xfId="14" applyFont="1" applyAlignment="1">
      <alignment horizontal="center" vertical="center" wrapText="1"/>
    </xf>
    <xf numFmtId="0" fontId="56" fillId="0" borderId="0" xfId="14" applyFont="1" applyAlignment="1">
      <alignment horizontal="center" vertical="center"/>
    </xf>
    <xf numFmtId="0" fontId="15" fillId="0" borderId="0" xfId="14" applyFont="1" applyAlignment="1">
      <alignment horizontal="left" vertical="center"/>
    </xf>
    <xf numFmtId="180" fontId="15" fillId="0" borderId="0" xfId="15" applyNumberFormat="1" applyFont="1" applyFill="1" applyBorder="1" applyAlignment="1">
      <alignment horizontal="right" vertical="center"/>
    </xf>
    <xf numFmtId="2" fontId="15" fillId="0" borderId="0" xfId="15" applyNumberFormat="1" applyFont="1" applyFill="1" applyBorder="1" applyAlignment="1">
      <alignment horizontal="center" vertical="center"/>
    </xf>
    <xf numFmtId="2" fontId="16" fillId="0" borderId="0" xfId="15" applyNumberFormat="1" applyFont="1" applyFill="1" applyBorder="1" applyAlignment="1">
      <alignment horizontal="center" vertical="center"/>
    </xf>
    <xf numFmtId="0" fontId="15" fillId="0" borderId="4" xfId="14" applyFont="1" applyBorder="1" applyAlignment="1">
      <alignment vertical="center"/>
    </xf>
    <xf numFmtId="2" fontId="15"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5"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5"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5" fillId="0" borderId="0" xfId="14" applyNumberFormat="1" applyFont="1" applyAlignment="1">
      <alignment vertical="center"/>
    </xf>
    <xf numFmtId="4" fontId="15" fillId="0" borderId="4" xfId="15" applyNumberFormat="1" applyFont="1" applyFill="1" applyBorder="1" applyAlignment="1">
      <alignment horizontal="center" vertical="center"/>
    </xf>
    <xf numFmtId="180" fontId="15" fillId="0" borderId="0" xfId="14" applyNumberFormat="1" applyFont="1" applyAlignment="1">
      <alignment vertical="center"/>
    </xf>
    <xf numFmtId="0" fontId="72" fillId="0" borderId="0" xfId="14" applyFont="1" applyAlignment="1">
      <alignment vertical="center"/>
    </xf>
    <xf numFmtId="0" fontId="18" fillId="0" borderId="0" xfId="14" applyFont="1" applyAlignment="1">
      <alignment vertical="center"/>
    </xf>
    <xf numFmtId="0" fontId="16" fillId="0" borderId="0" xfId="14" applyFont="1" applyAlignment="1">
      <alignment horizontal="center"/>
    </xf>
    <xf numFmtId="180" fontId="15" fillId="0" borderId="0" xfId="14" applyNumberFormat="1" applyFont="1"/>
    <xf numFmtId="0" fontId="15" fillId="0" borderId="0" xfId="14" applyFont="1"/>
    <xf numFmtId="0" fontId="3" fillId="0" borderId="0" xfId="14"/>
    <xf numFmtId="0" fontId="20"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3" fillId="0" borderId="1" xfId="1" applyNumberFormat="1" applyFont="1" applyBorder="1" applyAlignment="1">
      <alignment horizontal="left" vertical="center"/>
    </xf>
    <xf numFmtId="167" fontId="12" fillId="0" borderId="27" xfId="1" applyNumberFormat="1" applyFont="1" applyBorder="1" applyAlignment="1">
      <alignment horizontal="center" vertical="center" wrapText="1"/>
    </xf>
    <xf numFmtId="167" fontId="13" fillId="0" borderId="1" xfId="1" applyNumberFormat="1" applyFont="1" applyBorder="1" applyAlignment="1">
      <alignment horizontal="center" vertical="center" wrapText="1"/>
    </xf>
    <xf numFmtId="0" fontId="12" fillId="0" borderId="4" xfId="1" applyFont="1" applyBorder="1" applyAlignment="1">
      <alignment horizontal="center" vertical="center" wrapText="1"/>
    </xf>
    <xf numFmtId="174" fontId="17" fillId="0" borderId="0" xfId="9" applyNumberFormat="1" applyFont="1"/>
    <xf numFmtId="168" fontId="15" fillId="0" borderId="0" xfId="1" applyNumberFormat="1" applyFont="1"/>
    <xf numFmtId="0" fontId="6" fillId="0" borderId="0" xfId="1" applyFont="1" applyAlignment="1">
      <alignment horizontal="centerContinuous" vertical="center"/>
    </xf>
    <xf numFmtId="0" fontId="35" fillId="0" borderId="0" xfId="1" applyFont="1"/>
    <xf numFmtId="0" fontId="23" fillId="0" borderId="0" xfId="1" applyFont="1"/>
    <xf numFmtId="0" fontId="55" fillId="0" borderId="0" xfId="1" applyFont="1"/>
    <xf numFmtId="0" fontId="13" fillId="0" borderId="1" xfId="1" applyFont="1" applyBorder="1" applyAlignment="1">
      <alignment horizontal="center" textRotation="90"/>
    </xf>
    <xf numFmtId="0" fontId="12" fillId="0" borderId="1" xfId="1" applyFont="1" applyBorder="1" applyAlignment="1">
      <alignment horizontal="right" textRotation="90" wrapText="1"/>
    </xf>
    <xf numFmtId="0" fontId="37" fillId="0" borderId="2" xfId="1" applyFont="1" applyBorder="1" applyAlignment="1">
      <alignment horizontal="center" vertical="center"/>
    </xf>
    <xf numFmtId="0" fontId="15" fillId="0" borderId="2" xfId="1" applyFont="1" applyBorder="1" applyAlignment="1">
      <alignment horizontal="center" textRotation="90"/>
    </xf>
    <xf numFmtId="0" fontId="16" fillId="0" borderId="2" xfId="1" applyFont="1" applyBorder="1" applyAlignment="1">
      <alignment textRotation="90" wrapText="1"/>
    </xf>
    <xf numFmtId="0" fontId="15" fillId="0" borderId="0" xfId="1" applyFont="1" applyAlignment="1">
      <alignment horizontal="center" textRotation="90"/>
    </xf>
    <xf numFmtId="0" fontId="16" fillId="0" borderId="0" xfId="1" applyFont="1" applyAlignment="1">
      <alignment textRotation="90" wrapText="1"/>
    </xf>
    <xf numFmtId="43" fontId="15" fillId="0" borderId="0" xfId="1" applyNumberFormat="1" applyFont="1" applyAlignment="1">
      <alignment horizontal="center" vertical="center"/>
    </xf>
    <xf numFmtId="3" fontId="15" fillId="0" borderId="0" xfId="1" applyNumberFormat="1" applyFont="1" applyAlignment="1">
      <alignment vertical="center"/>
    </xf>
    <xf numFmtId="3" fontId="16" fillId="0" borderId="0" xfId="1" applyNumberFormat="1" applyFont="1"/>
    <xf numFmtId="3" fontId="3" fillId="0" borderId="0" xfId="1" applyNumberFormat="1"/>
    <xf numFmtId="171" fontId="15" fillId="0" borderId="0" xfId="1" applyNumberFormat="1" applyFont="1"/>
    <xf numFmtId="3" fontId="34" fillId="0" borderId="0" xfId="1" applyNumberFormat="1" applyFont="1"/>
    <xf numFmtId="14" fontId="3" fillId="0" borderId="0" xfId="1" applyNumberFormat="1" applyAlignment="1">
      <alignment horizontal="left"/>
    </xf>
    <xf numFmtId="0" fontId="12" fillId="0" borderId="4" xfId="1" applyFont="1" applyBorder="1" applyAlignment="1">
      <alignment horizontal="center" vertical="center" wrapText="1"/>
    </xf>
    <xf numFmtId="0" fontId="62" fillId="0" borderId="28" xfId="16" applyFont="1" applyBorder="1" applyAlignment="1">
      <alignment horizontal="left" vertical="center"/>
    </xf>
    <xf numFmtId="14" fontId="12" fillId="0" borderId="28" xfId="1" applyNumberFormat="1" applyFont="1" applyBorder="1" applyAlignment="1">
      <alignment horizontal="center"/>
    </xf>
    <xf numFmtId="183" fontId="15" fillId="0" borderId="0" xfId="17" applyNumberFormat="1" applyFont="1" applyFill="1" applyBorder="1" applyAlignment="1">
      <alignment horizontal="center" vertical="center"/>
    </xf>
    <xf numFmtId="0" fontId="16" fillId="0" borderId="3" xfId="16" applyFont="1" applyBorder="1" applyAlignment="1">
      <alignment horizontal="left" vertical="center"/>
    </xf>
    <xf numFmtId="183" fontId="16"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4" fillId="0" borderId="0" xfId="18" applyNumberFormat="1" applyFont="1" applyAlignment="1" applyProtection="1">
      <alignment horizontal="center" wrapText="1"/>
    </xf>
    <xf numFmtId="184" fontId="74"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3"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3" fillId="0" borderId="0" xfId="18" applyFont="1" applyAlignment="1" applyProtection="1">
      <alignment horizontal="left"/>
    </xf>
    <xf numFmtId="0" fontId="73" fillId="0" borderId="0" xfId="18" applyFont="1" applyProtection="1"/>
    <xf numFmtId="0" fontId="73" fillId="0" borderId="0" xfId="18" applyFont="1" applyAlignment="1" applyProtection="1">
      <alignment horizontal="right"/>
    </xf>
    <xf numFmtId="184" fontId="15" fillId="0" borderId="0" xfId="18" applyNumberFormat="1" applyFont="1" applyProtection="1"/>
    <xf numFmtId="184" fontId="13" fillId="0" borderId="0" xfId="18" applyNumberFormat="1" applyFont="1" applyProtection="1"/>
    <xf numFmtId="184" fontId="13" fillId="0" borderId="0" xfId="18" applyNumberFormat="1" applyFont="1" applyAlignment="1" applyProtection="1">
      <alignment horizontal="right"/>
    </xf>
    <xf numFmtId="0" fontId="5" fillId="0" borderId="29" xfId="18" applyFont="1" applyBorder="1" applyAlignment="1" applyProtection="1">
      <alignment horizontal="center" vertical="center"/>
    </xf>
    <xf numFmtId="0" fontId="12" fillId="0" borderId="30" xfId="1" applyFont="1" applyBorder="1" applyAlignment="1">
      <alignment horizontal="center" vertical="center"/>
    </xf>
    <xf numFmtId="186" fontId="12" fillId="0" borderId="29" xfId="18" applyNumberFormat="1" applyFont="1" applyBorder="1" applyAlignment="1" applyProtection="1">
      <alignment horizontal="center"/>
    </xf>
    <xf numFmtId="0" fontId="12" fillId="0" borderId="29" xfId="1" applyFont="1" applyBorder="1" applyAlignment="1">
      <alignment horizontal="center" vertical="center"/>
    </xf>
    <xf numFmtId="184" fontId="12" fillId="0" borderId="29" xfId="18" applyNumberFormat="1" applyFont="1" applyBorder="1" applyAlignment="1" applyProtection="1">
      <alignment horizontal="center"/>
    </xf>
    <xf numFmtId="0" fontId="75" fillId="0" borderId="30"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2" fillId="0" borderId="4" xfId="18" applyNumberFormat="1" applyFont="1" applyBorder="1" applyAlignment="1" applyProtection="1">
      <alignment horizontal="center" vertical="center"/>
    </xf>
    <xf numFmtId="186" fontId="12" fillId="0" borderId="8"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4" fontId="12" fillId="0" borderId="8" xfId="18" applyNumberFormat="1" applyFont="1" applyBorder="1" applyAlignment="1" applyProtection="1">
      <alignment horizontal="center" vertical="center"/>
    </xf>
    <xf numFmtId="0" fontId="15" fillId="0" borderId="28" xfId="18" applyFont="1" applyBorder="1" applyAlignment="1" applyProtection="1">
      <alignment horizontal="center" vertical="center"/>
    </xf>
    <xf numFmtId="186" fontId="64" fillId="0" borderId="28" xfId="18" applyNumberFormat="1" applyFont="1" applyBorder="1" applyAlignment="1" applyProtection="1">
      <alignment horizontal="center" vertical="center"/>
    </xf>
    <xf numFmtId="184" fontId="15" fillId="0" borderId="28" xfId="18" applyNumberFormat="1" applyFont="1" applyBorder="1" applyAlignment="1" applyProtection="1">
      <alignment horizontal="center" vertical="center"/>
    </xf>
    <xf numFmtId="187" fontId="16" fillId="0" borderId="2" xfId="18" applyNumberFormat="1" applyFont="1" applyBorder="1" applyAlignment="1" applyProtection="1">
      <alignment horizontal="left" vertical="center"/>
    </xf>
    <xf numFmtId="184" fontId="16" fillId="0" borderId="2" xfId="18" applyNumberFormat="1" applyFont="1" applyBorder="1" applyAlignment="1" applyProtection="1">
      <alignment horizontal="center" vertical="center"/>
    </xf>
    <xf numFmtId="0" fontId="17" fillId="0" borderId="0" xfId="1" applyFont="1" applyAlignment="1">
      <alignment vertical="center"/>
    </xf>
    <xf numFmtId="187" fontId="15" fillId="0" borderId="31" xfId="18" applyNumberFormat="1" applyFont="1" applyBorder="1" applyAlignment="1" applyProtection="1">
      <alignment horizontal="left" vertical="center"/>
    </xf>
    <xf numFmtId="184" fontId="15" fillId="0" borderId="0" xfId="18" applyNumberFormat="1" applyFont="1" applyAlignment="1" applyProtection="1">
      <alignment horizontal="center" vertical="center"/>
    </xf>
    <xf numFmtId="184" fontId="15" fillId="0" borderId="31" xfId="18" applyNumberFormat="1" applyFont="1" applyBorder="1" applyAlignment="1" applyProtection="1">
      <alignment horizontal="center" vertical="center"/>
    </xf>
    <xf numFmtId="187" fontId="15" fillId="0" borderId="0" xfId="18" applyNumberFormat="1" applyFont="1" applyAlignment="1" applyProtection="1">
      <alignment horizontal="left" vertical="center"/>
    </xf>
    <xf numFmtId="187" fontId="16" fillId="0" borderId="0" xfId="18" applyNumberFormat="1" applyFont="1" applyAlignment="1" applyProtection="1">
      <alignment horizontal="left" vertical="center"/>
    </xf>
    <xf numFmtId="184" fontId="16" fillId="0" borderId="0" xfId="18" applyNumberFormat="1" applyFont="1" applyAlignment="1" applyProtection="1">
      <alignment horizontal="center" vertical="center"/>
    </xf>
    <xf numFmtId="184" fontId="15" fillId="0" borderId="0" xfId="18" applyNumberFormat="1" applyFont="1" applyAlignment="1" applyProtection="1">
      <alignment horizontal="left" vertical="center" indent="1"/>
    </xf>
    <xf numFmtId="187" fontId="16" fillId="0" borderId="0" xfId="18" applyNumberFormat="1" applyFont="1" applyAlignment="1" applyProtection="1">
      <alignment horizontal="left" vertical="center" wrapText="1"/>
    </xf>
    <xf numFmtId="187" fontId="76" fillId="0" borderId="0" xfId="18" applyNumberFormat="1" applyFont="1" applyAlignment="1" applyProtection="1">
      <alignment horizontal="left" vertical="center"/>
    </xf>
    <xf numFmtId="187" fontId="16" fillId="0" borderId="32" xfId="18" applyNumberFormat="1" applyFont="1" applyBorder="1" applyAlignment="1" applyProtection="1">
      <alignment horizontal="left" vertical="center"/>
    </xf>
    <xf numFmtId="184" fontId="16" fillId="0" borderId="32" xfId="18" applyNumberFormat="1" applyFont="1" applyBorder="1" applyAlignment="1" applyProtection="1">
      <alignment horizontal="center" vertical="center"/>
    </xf>
    <xf numFmtId="187" fontId="61" fillId="0" borderId="33" xfId="18" applyNumberFormat="1" applyFont="1" applyBorder="1" applyAlignment="1" applyProtection="1">
      <alignment horizontal="center" vertical="center"/>
    </xf>
    <xf numFmtId="187" fontId="63" fillId="0" borderId="33" xfId="18" applyNumberFormat="1" applyFont="1" applyBorder="1" applyAlignment="1" applyProtection="1">
      <alignment horizontal="center" vertical="center"/>
    </xf>
    <xf numFmtId="184" fontId="61" fillId="0" borderId="33" xfId="18" applyNumberFormat="1" applyFont="1" applyBorder="1" applyAlignment="1" applyProtection="1">
      <alignment vertical="center"/>
    </xf>
    <xf numFmtId="184" fontId="63" fillId="0" borderId="33" xfId="18" applyNumberFormat="1" applyFont="1" applyBorder="1" applyAlignment="1" applyProtection="1">
      <alignment vertical="center"/>
    </xf>
    <xf numFmtId="188" fontId="18"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8"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8"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7" fillId="0" borderId="0" xfId="18" applyNumberFormat="1" applyFont="1" applyAlignment="1" applyProtection="1">
      <alignment horizontal="center"/>
    </xf>
    <xf numFmtId="184" fontId="17" fillId="0" borderId="0" xfId="18" applyNumberFormat="1" applyFont="1" applyAlignment="1" applyProtection="1">
      <alignment vertical="center"/>
    </xf>
    <xf numFmtId="184" fontId="17" fillId="0" borderId="0" xfId="18" applyNumberFormat="1" applyFont="1" applyAlignment="1" applyProtection="1">
      <alignment horizontal="right" vertical="center"/>
    </xf>
    <xf numFmtId="184" fontId="17" fillId="0" borderId="0" xfId="18" applyNumberFormat="1" applyFont="1" applyAlignment="1" applyProtection="1">
      <alignment horizontal="right"/>
    </xf>
    <xf numFmtId="184" fontId="17" fillId="0" borderId="0" xfId="18" applyNumberFormat="1" applyFont="1" applyProtection="1"/>
    <xf numFmtId="187" fontId="15"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5" fillId="0" borderId="0" xfId="18" applyNumberFormat="1" applyFont="1" applyAlignment="1" applyProtection="1">
      <alignment horizontal="right"/>
    </xf>
    <xf numFmtId="187" fontId="13" fillId="0" borderId="0" xfId="18" applyNumberFormat="1" applyFont="1" applyAlignment="1" applyProtection="1">
      <alignment horizontal="center"/>
    </xf>
    <xf numFmtId="184" fontId="13" fillId="0" borderId="0" xfId="18" applyNumberFormat="1" applyFont="1" applyAlignment="1" applyProtection="1">
      <alignment vertical="center"/>
    </xf>
    <xf numFmtId="184" fontId="13" fillId="0" borderId="0" xfId="18" applyNumberFormat="1" applyFont="1" applyAlignment="1" applyProtection="1">
      <alignment horizontal="left"/>
    </xf>
    <xf numFmtId="187" fontId="5" fillId="0" borderId="29"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2" fillId="0" borderId="4" xfId="18" applyNumberFormat="1" applyFont="1" applyBorder="1" applyAlignment="1" applyProtection="1">
      <alignment horizontal="center" vertical="center"/>
    </xf>
    <xf numFmtId="187" fontId="12" fillId="0" borderId="8" xfId="18" applyNumberFormat="1" applyFont="1" applyBorder="1" applyAlignment="1" applyProtection="1">
      <alignment horizontal="center" vertical="center"/>
    </xf>
    <xf numFmtId="187" fontId="15" fillId="0" borderId="28" xfId="18" applyNumberFormat="1" applyFont="1" applyBorder="1" applyAlignment="1" applyProtection="1">
      <alignment horizontal="center" vertical="center"/>
    </xf>
    <xf numFmtId="187" fontId="63" fillId="0" borderId="28" xfId="18" applyNumberFormat="1" applyFont="1" applyBorder="1" applyAlignment="1" applyProtection="1">
      <alignment horizontal="center" vertical="center"/>
    </xf>
    <xf numFmtId="184" fontId="63" fillId="0" borderId="28" xfId="18" applyNumberFormat="1" applyFont="1" applyBorder="1" applyAlignment="1" applyProtection="1">
      <alignment horizontal="center" vertical="center"/>
    </xf>
    <xf numFmtId="187" fontId="16" fillId="0" borderId="2" xfId="18" applyNumberFormat="1" applyFont="1" applyBorder="1" applyAlignment="1" applyProtection="1">
      <alignment horizontal="left" vertical="center" wrapText="1"/>
    </xf>
    <xf numFmtId="0" fontId="16" fillId="0" borderId="0" xfId="18" applyFont="1" applyAlignment="1" applyProtection="1">
      <alignment vertical="center"/>
    </xf>
    <xf numFmtId="187" fontId="15" fillId="0" borderId="33" xfId="18" applyNumberFormat="1" applyFont="1" applyBorder="1" applyAlignment="1" applyProtection="1">
      <alignment horizontal="left" vertical="center"/>
    </xf>
    <xf numFmtId="187" fontId="18" fillId="0" borderId="0" xfId="18" applyNumberFormat="1" applyFont="1" applyAlignment="1" applyProtection="1">
      <alignment horizontal="left"/>
    </xf>
    <xf numFmtId="187" fontId="78" fillId="0" borderId="0" xfId="18" applyNumberFormat="1" applyFont="1" applyAlignment="1" applyProtection="1">
      <alignment horizontal="center"/>
    </xf>
    <xf numFmtId="187" fontId="18" fillId="0" borderId="0" xfId="18" applyNumberFormat="1" applyFont="1" applyAlignment="1" applyProtection="1">
      <alignment horizontal="left" vertical="center"/>
    </xf>
    <xf numFmtId="187" fontId="78"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79" fillId="0" borderId="0" xfId="18" applyFont="1" applyProtection="1">
      <protection locked="0"/>
    </xf>
    <xf numFmtId="190" fontId="3" fillId="0" borderId="0" xfId="18" applyNumberFormat="1" applyProtection="1">
      <protection locked="0"/>
    </xf>
    <xf numFmtId="184" fontId="79" fillId="0" borderId="0" xfId="18" applyNumberFormat="1" applyFont="1" applyProtection="1">
      <protection locked="0"/>
    </xf>
    <xf numFmtId="0" fontId="79" fillId="0" borderId="0" xfId="1" applyFont="1" applyProtection="1">
      <protection locked="0"/>
    </xf>
    <xf numFmtId="187" fontId="4" fillId="0" borderId="0" xfId="18" applyNumberFormat="1" applyFont="1" applyAlignment="1" applyProtection="1">
      <alignment wrapText="1"/>
    </xf>
    <xf numFmtId="184" fontId="80" fillId="0" borderId="0" xfId="18" applyNumberFormat="1" applyFont="1" applyAlignment="1" applyProtection="1">
      <alignment horizontal="center" wrapText="1"/>
    </xf>
    <xf numFmtId="184" fontId="80" fillId="0" borderId="0" xfId="18" applyNumberFormat="1" applyFont="1" applyAlignment="1" applyProtection="1">
      <alignment horizontal="center" vertical="center" wrapText="1"/>
    </xf>
    <xf numFmtId="0" fontId="81"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3" fillId="0" borderId="0" xfId="18" applyNumberFormat="1" applyFont="1" applyAlignment="1" applyProtection="1">
      <alignment horizontal="center"/>
    </xf>
    <xf numFmtId="184" fontId="73" fillId="0" borderId="0" xfId="18" applyNumberFormat="1" applyFont="1" applyProtection="1"/>
    <xf numFmtId="184" fontId="73" fillId="0" borderId="0" xfId="18" applyNumberFormat="1" applyFont="1" applyAlignment="1" applyProtection="1">
      <alignment vertical="center"/>
    </xf>
    <xf numFmtId="184" fontId="73" fillId="0" borderId="0" xfId="18" applyNumberFormat="1" applyFont="1" applyAlignment="1" applyProtection="1">
      <alignment horizontal="right"/>
    </xf>
    <xf numFmtId="0" fontId="79" fillId="0" borderId="0" xfId="1" applyFont="1"/>
    <xf numFmtId="187" fontId="12" fillId="0" borderId="29" xfId="18" applyNumberFormat="1" applyFont="1" applyBorder="1" applyAlignment="1" applyProtection="1">
      <alignment horizontal="center" vertical="center"/>
    </xf>
    <xf numFmtId="184" fontId="12" fillId="0" borderId="29" xfId="18" applyNumberFormat="1" applyFont="1" applyBorder="1" applyAlignment="1" applyProtection="1">
      <alignment horizontal="center" vertical="center"/>
    </xf>
    <xf numFmtId="174" fontId="3" fillId="0" borderId="0" xfId="9" applyNumberFormat="1" applyFont="1" applyFill="1"/>
    <xf numFmtId="187" fontId="13" fillId="0" borderId="4" xfId="18" applyNumberFormat="1" applyFont="1" applyBorder="1" applyAlignment="1" applyProtection="1">
      <alignment horizontal="center" vertical="center"/>
    </xf>
    <xf numFmtId="184" fontId="13" fillId="0" borderId="4" xfId="18" applyNumberFormat="1" applyFont="1" applyBorder="1" applyAlignment="1" applyProtection="1">
      <alignment horizontal="center" vertical="center"/>
    </xf>
    <xf numFmtId="187" fontId="16" fillId="0" borderId="28" xfId="18" applyNumberFormat="1" applyFont="1" applyBorder="1" applyAlignment="1" applyProtection="1">
      <alignment horizontal="center" vertical="center"/>
    </xf>
    <xf numFmtId="184" fontId="16" fillId="0" borderId="28" xfId="18" applyNumberFormat="1" applyFont="1" applyBorder="1" applyAlignment="1" applyProtection="1">
      <alignment horizontal="center" vertical="center"/>
    </xf>
    <xf numFmtId="187" fontId="16" fillId="0" borderId="2" xfId="19" applyNumberFormat="1" applyFont="1" applyFill="1" applyBorder="1" applyAlignment="1">
      <alignment horizontal="left" vertical="center"/>
    </xf>
    <xf numFmtId="184" fontId="17" fillId="0" borderId="0" xfId="1" applyNumberFormat="1" applyFont="1" applyAlignment="1">
      <alignment vertical="center"/>
    </xf>
    <xf numFmtId="187" fontId="15" fillId="0" borderId="0" xfId="19" applyNumberFormat="1" applyFont="1" applyFill="1" applyBorder="1" applyAlignment="1">
      <alignment horizontal="left" vertical="center"/>
    </xf>
    <xf numFmtId="187" fontId="63" fillId="0" borderId="33" xfId="18" applyNumberFormat="1" applyFont="1" applyBorder="1" applyAlignment="1" applyProtection="1">
      <alignment horizontal="left" vertical="center"/>
    </xf>
    <xf numFmtId="184" fontId="63" fillId="0" borderId="33" xfId="18" applyNumberFormat="1" applyFont="1" applyBorder="1" applyAlignment="1" applyProtection="1">
      <alignment horizontal="center" vertical="center"/>
    </xf>
    <xf numFmtId="184" fontId="63" fillId="0" borderId="33" xfId="18" applyNumberFormat="1" applyFont="1" applyBorder="1" applyProtection="1"/>
    <xf numFmtId="184" fontId="18" fillId="0" borderId="0" xfId="1" applyNumberFormat="1" applyFont="1"/>
    <xf numFmtId="0" fontId="82" fillId="0" borderId="0" xfId="1" applyFont="1"/>
    <xf numFmtId="174" fontId="0" fillId="0" borderId="0" xfId="9"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3" fillId="0" borderId="0" xfId="1" applyFont="1"/>
    <xf numFmtId="0" fontId="12" fillId="0" borderId="5" xfId="1" applyFont="1" applyBorder="1" applyAlignment="1">
      <alignment horizontal="center" vertical="center" wrapText="1"/>
    </xf>
    <xf numFmtId="0" fontId="12" fillId="0" borderId="28" xfId="1" applyFont="1" applyBorder="1" applyAlignment="1">
      <alignment horizontal="center" vertical="center" wrapText="1"/>
    </xf>
    <xf numFmtId="0" fontId="15" fillId="0" borderId="31" xfId="1" applyFont="1" applyBorder="1" applyAlignment="1">
      <alignment horizontal="left" vertical="center" wrapText="1"/>
    </xf>
    <xf numFmtId="43" fontId="15" fillId="0" borderId="31" xfId="20" applyNumberFormat="1" applyFont="1" applyBorder="1" applyAlignment="1">
      <alignment horizontal="right"/>
    </xf>
    <xf numFmtId="43" fontId="15" fillId="0" borderId="31" xfId="20" applyNumberFormat="1" applyFont="1" applyBorder="1" applyAlignment="1">
      <alignment horizontal="right" wrapText="1"/>
    </xf>
    <xf numFmtId="174" fontId="15" fillId="0" borderId="31" xfId="20" applyNumberFormat="1" applyFont="1" applyBorder="1" applyAlignment="1">
      <alignment horizontal="right" wrapText="1"/>
    </xf>
    <xf numFmtId="0" fontId="16" fillId="0" borderId="31" xfId="1" applyFont="1" applyBorder="1" applyAlignment="1">
      <alignment horizontal="center" vertical="center" wrapText="1"/>
    </xf>
    <xf numFmtId="191" fontId="15" fillId="0" borderId="0" xfId="20" applyNumberFormat="1" applyFont="1" applyBorder="1" applyAlignment="1">
      <alignment horizontal="center" vertical="center"/>
    </xf>
    <xf numFmtId="192" fontId="16" fillId="0" borderId="0" xfId="21" applyNumberFormat="1" applyFont="1" applyBorder="1" applyAlignment="1">
      <alignment horizontal="center" vertical="center"/>
    </xf>
    <xf numFmtId="2" fontId="15" fillId="0" borderId="0" xfId="1" applyNumberFormat="1" applyFont="1"/>
    <xf numFmtId="2" fontId="15" fillId="0" borderId="0" xfId="1" applyNumberFormat="1" applyFont="1" applyAlignment="1">
      <alignment horizontal="center"/>
    </xf>
    <xf numFmtId="191" fontId="16" fillId="0" borderId="3" xfId="20" applyNumberFormat="1" applyFont="1" applyBorder="1" applyAlignment="1">
      <alignment horizontal="center" vertical="center"/>
    </xf>
    <xf numFmtId="192" fontId="16" fillId="0" borderId="3" xfId="21" applyNumberFormat="1" applyFont="1" applyBorder="1" applyAlignment="1">
      <alignment horizontal="center" vertical="center"/>
    </xf>
    <xf numFmtId="2" fontId="15" fillId="0" borderId="0" xfId="21" applyNumberFormat="1" applyFont="1" applyBorder="1" applyAlignment="1">
      <alignment horizontal="center"/>
    </xf>
    <xf numFmtId="2" fontId="13" fillId="0" borderId="0" xfId="1" applyNumberFormat="1" applyFont="1"/>
    <xf numFmtId="2" fontId="15" fillId="0" borderId="0" xfId="21" applyNumberFormat="1" applyFont="1" applyBorder="1" applyAlignment="1">
      <alignment horizontal="center" vertical="center"/>
    </xf>
    <xf numFmtId="3" fontId="15" fillId="0" borderId="0" xfId="21" applyNumberFormat="1" applyFont="1" applyBorder="1" applyAlignment="1">
      <alignment horizontal="right" vertical="center"/>
    </xf>
    <xf numFmtId="2" fontId="85" fillId="0" borderId="0" xfId="1" applyNumberFormat="1" applyFont="1"/>
    <xf numFmtId="2" fontId="85" fillId="0" borderId="0" xfId="1" applyNumberFormat="1" applyFont="1" applyAlignment="1">
      <alignment horizontal="center"/>
    </xf>
    <xf numFmtId="0" fontId="85" fillId="0" borderId="0" xfId="1" applyFont="1"/>
    <xf numFmtId="2" fontId="3" fillId="0" borderId="0" xfId="1" applyNumberFormat="1"/>
    <xf numFmtId="0" fontId="12" fillId="0" borderId="27"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4" xfId="1" applyFont="1" applyBorder="1" applyAlignment="1">
      <alignment horizontal="center" vertical="center" wrapText="1"/>
    </xf>
    <xf numFmtId="43" fontId="15" fillId="0" borderId="0" xfId="22" applyNumberFormat="1" applyFont="1" applyBorder="1" applyAlignment="1">
      <alignment horizontal="right"/>
    </xf>
    <xf numFmtId="174" fontId="16" fillId="0" borderId="0" xfId="22" applyNumberFormat="1" applyFont="1" applyBorder="1" applyAlignment="1">
      <alignment horizontal="right"/>
    </xf>
    <xf numFmtId="1" fontId="13" fillId="0" borderId="0" xfId="1" applyNumberFormat="1" applyFont="1"/>
    <xf numFmtId="193" fontId="15" fillId="0" borderId="0" xfId="22" applyNumberFormat="1" applyFont="1" applyBorder="1" applyAlignment="1">
      <alignment horizontal="center" vertical="center"/>
    </xf>
    <xf numFmtId="194" fontId="16" fillId="0" borderId="0" xfId="22" applyNumberFormat="1" applyFont="1" applyBorder="1" applyAlignment="1">
      <alignment horizontal="center" vertical="center"/>
    </xf>
    <xf numFmtId="1" fontId="15" fillId="0" borderId="0" xfId="1" applyNumberFormat="1" applyFont="1"/>
    <xf numFmtId="193" fontId="16" fillId="0" borderId="3" xfId="22" applyNumberFormat="1" applyFont="1" applyBorder="1" applyAlignment="1">
      <alignment horizontal="center" vertical="center"/>
    </xf>
    <xf numFmtId="194" fontId="16" fillId="0" borderId="3" xfId="22" applyNumberFormat="1" applyFont="1" applyBorder="1" applyAlignment="1">
      <alignment horizontal="center" vertical="center"/>
    </xf>
    <xf numFmtId="195" fontId="15" fillId="0" borderId="0" xfId="23" applyNumberFormat="1" applyFont="1" applyBorder="1" applyAlignment="1">
      <alignment horizontal="center"/>
    </xf>
    <xf numFmtId="0" fontId="44" fillId="0" borderId="0" xfId="1" applyFont="1" applyAlignment="1">
      <alignment horizontal="center"/>
    </xf>
    <xf numFmtId="0" fontId="12" fillId="0" borderId="27" xfId="1" applyFont="1" applyBorder="1" applyAlignment="1">
      <alignment horizontal="center" vertical="center"/>
    </xf>
    <xf numFmtId="0" fontId="12" fillId="0" borderId="2" xfId="1" applyFont="1" applyBorder="1"/>
    <xf numFmtId="0" fontId="56" fillId="0" borderId="0" xfId="1" applyFont="1"/>
    <xf numFmtId="196" fontId="16" fillId="0" borderId="0" xfId="1" applyNumberFormat="1" applyFont="1" applyAlignment="1">
      <alignment horizontal="right" vertical="center"/>
    </xf>
    <xf numFmtId="197" fontId="15" fillId="0" borderId="0" xfId="1" applyNumberFormat="1" applyFont="1"/>
    <xf numFmtId="2" fontId="16" fillId="0" borderId="3" xfId="1" applyNumberFormat="1" applyFont="1" applyBorder="1" applyAlignment="1">
      <alignment horizontal="center" vertical="center"/>
    </xf>
    <xf numFmtId="196" fontId="16" fillId="0" borderId="3" xfId="1" applyNumberFormat="1" applyFont="1" applyBorder="1" applyAlignment="1">
      <alignment horizontal="right"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4" fillId="0" borderId="0" xfId="1" applyFont="1" applyAlignment="1">
      <alignment horizontal="center" vertical="center"/>
    </xf>
    <xf numFmtId="191" fontId="15" fillId="0" borderId="0" xfId="1" applyNumberFormat="1" applyFont="1" applyAlignment="1">
      <alignment horizontal="center" vertical="center"/>
    </xf>
    <xf numFmtId="198" fontId="16" fillId="0" borderId="0" xfId="1" applyNumberFormat="1" applyFont="1" applyAlignment="1">
      <alignment horizontal="center" vertical="center"/>
    </xf>
    <xf numFmtId="191" fontId="15" fillId="0" borderId="0" xfId="1" applyNumberFormat="1" applyFont="1"/>
    <xf numFmtId="191" fontId="16" fillId="0" borderId="3" xfId="1" applyNumberFormat="1" applyFont="1" applyBorder="1" applyAlignment="1">
      <alignment horizontal="center" vertical="center"/>
    </xf>
    <xf numFmtId="198" fontId="16" fillId="0" borderId="3" xfId="1" applyNumberFormat="1" applyFont="1" applyBorder="1" applyAlignment="1">
      <alignment horizontal="center" vertical="center"/>
    </xf>
    <xf numFmtId="198" fontId="15"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6" fillId="0" borderId="0" xfId="1" applyFont="1" applyAlignment="1">
      <alignment horizontal="left"/>
    </xf>
    <xf numFmtId="0" fontId="87" fillId="0" borderId="2" xfId="1" applyFont="1" applyBorder="1" applyAlignment="1">
      <alignment vertical="center"/>
    </xf>
    <xf numFmtId="0" fontId="86" fillId="0" borderId="0" xfId="1" applyFont="1"/>
    <xf numFmtId="0" fontId="13" fillId="0" borderId="35" xfId="1" applyFont="1" applyBorder="1" applyAlignment="1">
      <alignment horizontal="center" textRotation="90" wrapText="1"/>
    </xf>
    <xf numFmtId="0" fontId="13" fillId="0" borderId="27" xfId="1" applyFont="1" applyBorder="1" applyAlignment="1">
      <alignment horizontal="center" textRotation="90" wrapText="1"/>
    </xf>
    <xf numFmtId="0" fontId="12" fillId="0" borderId="27" xfId="1" applyFont="1" applyBorder="1" applyAlignment="1">
      <alignment horizontal="center" textRotation="90" wrapText="1"/>
    </xf>
    <xf numFmtId="0" fontId="16" fillId="0" borderId="32" xfId="1" applyFont="1" applyBorder="1" applyAlignment="1">
      <alignment vertical="center" wrapText="1"/>
    </xf>
    <xf numFmtId="43" fontId="16" fillId="0" borderId="36" xfId="1" applyNumberFormat="1" applyFont="1" applyBorder="1" applyAlignment="1">
      <alignment horizontal="center"/>
    </xf>
    <xf numFmtId="43" fontId="16" fillId="0" borderId="32" xfId="1" applyNumberFormat="1" applyFont="1" applyBorder="1" applyAlignment="1">
      <alignment horizontal="center"/>
    </xf>
    <xf numFmtId="0" fontId="15" fillId="0" borderId="0" xfId="1" quotePrefix="1" applyFont="1" applyAlignment="1">
      <alignment horizontal="left" vertical="center" indent="1"/>
    </xf>
    <xf numFmtId="43" fontId="15" fillId="0" borderId="37" xfId="1" applyNumberFormat="1" applyFont="1" applyBorder="1" applyAlignment="1">
      <alignment horizontal="center"/>
    </xf>
    <xf numFmtId="43" fontId="15" fillId="0" borderId="0" xfId="1" applyNumberFormat="1" applyFont="1" applyAlignment="1">
      <alignment horizontal="center"/>
    </xf>
    <xf numFmtId="43" fontId="15" fillId="0" borderId="37" xfId="1" applyNumberFormat="1" applyFont="1" applyBorder="1"/>
    <xf numFmtId="43" fontId="15" fillId="0" borderId="0" xfId="1" applyNumberFormat="1" applyFont="1"/>
    <xf numFmtId="43" fontId="16" fillId="0" borderId="36" xfId="1" applyNumberFormat="1" applyFont="1" applyBorder="1"/>
    <xf numFmtId="43" fontId="16" fillId="0" borderId="32" xfId="1" applyNumberFormat="1" applyFont="1" applyBorder="1"/>
    <xf numFmtId="200" fontId="3" fillId="0" borderId="0" xfId="1" applyNumberFormat="1"/>
    <xf numFmtId="0" fontId="15" fillId="0" borderId="0" xfId="1" applyFont="1" applyAlignment="1">
      <alignment horizontal="left" vertical="center" indent="2"/>
    </xf>
    <xf numFmtId="0" fontId="15" fillId="0" borderId="0" xfId="1" applyFont="1" applyAlignment="1">
      <alignment horizontal="left" vertical="center" indent="3"/>
    </xf>
    <xf numFmtId="43" fontId="16" fillId="0" borderId="0" xfId="9" applyFont="1" applyBorder="1" applyAlignment="1">
      <alignment horizontal="center" vertical="center" wrapText="1"/>
    </xf>
    <xf numFmtId="0" fontId="15" fillId="0" borderId="37" xfId="1" applyFont="1" applyBorder="1"/>
    <xf numFmtId="0" fontId="16" fillId="0" borderId="31" xfId="1" applyFont="1" applyBorder="1" applyAlignment="1">
      <alignment vertical="center" wrapText="1"/>
    </xf>
    <xf numFmtId="174" fontId="16" fillId="0" borderId="38" xfId="9" applyNumberFormat="1" applyFont="1" applyBorder="1" applyAlignment="1">
      <alignment vertical="center"/>
    </xf>
    <xf numFmtId="174" fontId="16" fillId="0" borderId="31" xfId="9" applyNumberFormat="1" applyFont="1" applyBorder="1" applyAlignment="1">
      <alignment vertical="center"/>
    </xf>
    <xf numFmtId="0" fontId="15" fillId="0" borderId="3" xfId="1" applyFont="1" applyBorder="1" applyAlignment="1">
      <alignment horizontal="left"/>
    </xf>
    <xf numFmtId="201" fontId="71" fillId="0" borderId="0" xfId="1" applyNumberFormat="1" applyFont="1"/>
    <xf numFmtId="0" fontId="88" fillId="0" borderId="0" xfId="24" applyAlignment="1" applyProtection="1"/>
    <xf numFmtId="201" fontId="71" fillId="0" borderId="0" xfId="9" applyNumberFormat="1" applyFont="1" applyBorder="1"/>
    <xf numFmtId="174" fontId="71" fillId="0" borderId="0" xfId="1" applyNumberFormat="1" applyFont="1"/>
    <xf numFmtId="0" fontId="15" fillId="0" borderId="0" xfId="1" applyFont="1" applyAlignment="1">
      <alignment horizontal="left"/>
    </xf>
    <xf numFmtId="174" fontId="15" fillId="0" borderId="0" xfId="9" applyNumberFormat="1" applyFont="1" applyBorder="1"/>
    <xf numFmtId="174" fontId="3" fillId="0" borderId="0" xfId="9" applyNumberFormat="1" applyBorder="1"/>
    <xf numFmtId="0" fontId="38" fillId="0" borderId="0" xfId="1" applyFont="1" applyAlignment="1">
      <alignment horizontal="center" vertical="center"/>
    </xf>
    <xf numFmtId="0" fontId="21" fillId="0" borderId="0" xfId="1" applyFont="1" applyAlignment="1">
      <alignment horizontal="center"/>
    </xf>
    <xf numFmtId="0" fontId="36" fillId="0" borderId="0" xfId="1" applyFont="1" applyAlignment="1">
      <alignment horizontal="center"/>
    </xf>
    <xf numFmtId="0" fontId="89" fillId="0" borderId="0" xfId="1" applyFont="1"/>
    <xf numFmtId="0" fontId="90" fillId="0" borderId="27" xfId="1" applyFont="1" applyBorder="1" applyAlignment="1">
      <alignment horizontal="center" vertical="center" wrapText="1"/>
    </xf>
    <xf numFmtId="173" fontId="15" fillId="0" borderId="0" xfId="6" applyNumberFormat="1" applyFont="1" applyFill="1" applyBorder="1" applyAlignment="1">
      <alignment horizontal="center" vertical="center"/>
    </xf>
    <xf numFmtId="172" fontId="16" fillId="0" borderId="0" xfId="6" applyNumberFormat="1" applyFont="1" applyFill="1" applyBorder="1" applyAlignment="1">
      <alignment horizontal="center" vertical="center"/>
    </xf>
    <xf numFmtId="173" fontId="15" fillId="0" borderId="0" xfId="1" applyNumberFormat="1" applyFont="1" applyAlignment="1">
      <alignment vertical="center"/>
    </xf>
    <xf numFmtId="173" fontId="16" fillId="0" borderId="3" xfId="6" applyNumberFormat="1" applyFont="1" applyFill="1" applyBorder="1" applyAlignment="1">
      <alignment horizontal="center" vertical="center"/>
    </xf>
    <xf numFmtId="0" fontId="16" fillId="0" borderId="0" xfId="1" applyFont="1" applyAlignment="1">
      <alignment horizontal="left" vertical="center" wrapText="1"/>
    </xf>
    <xf numFmtId="0" fontId="91" fillId="0" borderId="0" xfId="1" applyFont="1" applyAlignment="1">
      <alignment vertical="center"/>
    </xf>
    <xf numFmtId="0" fontId="92" fillId="0" borderId="0" xfId="1" applyFont="1"/>
    <xf numFmtId="0" fontId="41" fillId="0" borderId="0" xfId="1" applyFont="1"/>
    <xf numFmtId="0" fontId="25" fillId="0" borderId="0" xfId="1" applyFont="1" applyAlignment="1">
      <alignment horizontal="center"/>
    </xf>
    <xf numFmtId="0" fontId="75" fillId="0" borderId="0" xfId="1" applyFont="1" applyAlignment="1">
      <alignment horizontal="center" vertical="center" wrapText="1"/>
    </xf>
    <xf numFmtId="0" fontId="15" fillId="0" borderId="0" xfId="1" applyFont="1" applyAlignment="1">
      <alignment horizontal="center" vertical="center" wrapText="1"/>
    </xf>
    <xf numFmtId="202" fontId="15" fillId="0" borderId="0" xfId="17" applyNumberFormat="1" applyFont="1" applyFill="1" applyBorder="1" applyAlignment="1">
      <alignment horizontal="center" vertical="center"/>
    </xf>
    <xf numFmtId="203" fontId="16" fillId="0" borderId="0" xfId="17" applyNumberFormat="1" applyFont="1" applyFill="1" applyBorder="1" applyAlignment="1">
      <alignment horizontal="right" vertical="center"/>
    </xf>
    <xf numFmtId="4" fontId="15" fillId="0" borderId="0" xfId="25" applyNumberFormat="1" applyFont="1" applyFill="1" applyBorder="1" applyAlignment="1">
      <alignment horizontal="center" vertical="center"/>
    </xf>
    <xf numFmtId="3" fontId="15" fillId="0" borderId="0" xfId="25" applyNumberFormat="1" applyFont="1" applyFill="1" applyBorder="1" applyAlignment="1">
      <alignment horizontal="center" vertical="center"/>
    </xf>
    <xf numFmtId="2" fontId="15" fillId="0" borderId="0" xfId="17" applyNumberFormat="1" applyFont="1" applyFill="1" applyBorder="1" applyAlignment="1">
      <alignment horizontal="center" vertical="center"/>
    </xf>
    <xf numFmtId="3" fontId="16" fillId="0" borderId="0" xfId="17" applyNumberFormat="1" applyFont="1" applyFill="1" applyBorder="1" applyAlignment="1">
      <alignment horizontal="center" vertical="center"/>
    </xf>
    <xf numFmtId="2" fontId="16" fillId="0" borderId="3" xfId="17" applyNumberFormat="1" applyFont="1" applyFill="1" applyBorder="1" applyAlignment="1">
      <alignment horizontal="center" vertical="center"/>
    </xf>
    <xf numFmtId="3" fontId="16" fillId="0" borderId="3" xfId="17" applyNumberFormat="1" applyFont="1" applyFill="1" applyBorder="1" applyAlignment="1">
      <alignment horizontal="center" vertical="center"/>
    </xf>
    <xf numFmtId="4" fontId="17" fillId="0" borderId="0" xfId="25" applyNumberFormat="1" applyFont="1" applyBorder="1" applyAlignment="1">
      <alignment horizontal="center" vertical="center"/>
    </xf>
    <xf numFmtId="3" fontId="15" fillId="0" borderId="0" xfId="1" applyNumberFormat="1" applyFont="1" applyAlignment="1">
      <alignment horizontal="center" vertical="center"/>
    </xf>
    <xf numFmtId="0" fontId="60" fillId="0" borderId="0" xfId="1" applyFont="1"/>
    <xf numFmtId="0" fontId="61" fillId="0" borderId="0" xfId="1" applyFont="1"/>
    <xf numFmtId="0" fontId="13" fillId="0" borderId="31" xfId="1" applyFont="1" applyBorder="1" applyAlignment="1">
      <alignment horizontal="center" vertical="center" wrapText="1"/>
    </xf>
    <xf numFmtId="0" fontId="13" fillId="0" borderId="0" xfId="1" applyFont="1" applyAlignment="1">
      <alignment horizontal="center" vertical="center" wrapText="1"/>
    </xf>
    <xf numFmtId="0" fontId="12"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5" fillId="0" borderId="0" xfId="17" applyNumberFormat="1" applyFont="1" applyFill="1" applyBorder="1" applyAlignment="1">
      <alignment horizontal="center" vertical="center"/>
    </xf>
    <xf numFmtId="206" fontId="16" fillId="0" borderId="0" xfId="26" applyNumberFormat="1" applyFont="1" applyFill="1" applyBorder="1" applyAlignment="1">
      <alignment horizontal="center" vertical="center"/>
    </xf>
    <xf numFmtId="4" fontId="15" fillId="0" borderId="0" xfId="1" applyNumberFormat="1" applyFont="1" applyAlignment="1">
      <alignment vertical="center"/>
    </xf>
    <xf numFmtId="207" fontId="16" fillId="0" borderId="0" xfId="17" applyNumberFormat="1" applyFont="1" applyFill="1" applyBorder="1" applyAlignment="1">
      <alignment horizontal="center" vertical="center"/>
    </xf>
    <xf numFmtId="204" fontId="16" fillId="0" borderId="3" xfId="17" applyNumberFormat="1" applyFont="1" applyFill="1" applyBorder="1" applyAlignment="1">
      <alignment horizontal="center" vertical="center"/>
    </xf>
    <xf numFmtId="207" fontId="16"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21" fillId="0" borderId="0" xfId="1" applyFont="1"/>
    <xf numFmtId="0" fontId="6" fillId="0" borderId="0" xfId="1" applyFont="1" applyAlignment="1">
      <alignment horizontal="center"/>
    </xf>
    <xf numFmtId="0" fontId="8" fillId="0" borderId="0" xfId="1" applyFont="1" applyAlignment="1">
      <alignment horizontal="center"/>
    </xf>
    <xf numFmtId="0" fontId="93" fillId="0" borderId="0" xfId="1" applyFont="1" applyAlignment="1">
      <alignment horizontal="center"/>
    </xf>
    <xf numFmtId="0" fontId="13" fillId="0" borderId="4"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5" fillId="0" borderId="0" xfId="9" applyNumberFormat="1" applyFont="1" applyFill="1" applyBorder="1" applyAlignment="1">
      <alignment horizontal="center" vertical="center"/>
    </xf>
    <xf numFmtId="37" fontId="16" fillId="0" borderId="0" xfId="17" applyNumberFormat="1" applyFont="1" applyFill="1" applyBorder="1" applyAlignment="1">
      <alignment horizontal="center" vertical="center"/>
    </xf>
    <xf numFmtId="1" fontId="15" fillId="0" borderId="0" xfId="1" applyNumberFormat="1" applyFont="1" applyAlignment="1">
      <alignment vertical="center"/>
    </xf>
    <xf numFmtId="200" fontId="15" fillId="0" borderId="0" xfId="1" applyNumberFormat="1" applyFont="1" applyAlignment="1">
      <alignment horizontal="center" vertical="center"/>
    </xf>
    <xf numFmtId="4" fontId="16" fillId="0" borderId="3" xfId="9" applyNumberFormat="1" applyFont="1" applyFill="1" applyBorder="1" applyAlignment="1">
      <alignment horizontal="center" vertical="center"/>
    </xf>
    <xf numFmtId="37" fontId="16" fillId="0" borderId="3" xfId="17" applyNumberFormat="1" applyFont="1" applyFill="1" applyBorder="1" applyAlignment="1">
      <alignment horizontal="center" vertical="center"/>
    </xf>
    <xf numFmtId="2" fontId="17" fillId="0" borderId="0" xfId="1" applyNumberFormat="1" applyFont="1" applyAlignment="1">
      <alignment horizontal="center" vertical="center"/>
    </xf>
    <xf numFmtId="0" fontId="15" fillId="0" borderId="0" xfId="1" applyFont="1" applyAlignment="1">
      <alignment horizontal="center"/>
    </xf>
    <xf numFmtId="0" fontId="17" fillId="0" borderId="0" xfId="1" applyFont="1" applyAlignment="1">
      <alignment horizontal="center"/>
    </xf>
    <xf numFmtId="3" fontId="17" fillId="0" borderId="0" xfId="1" applyNumberFormat="1" applyFont="1" applyAlignment="1">
      <alignment horizontal="center"/>
    </xf>
    <xf numFmtId="208" fontId="16" fillId="0" borderId="0" xfId="1" applyNumberFormat="1" applyFont="1"/>
    <xf numFmtId="3" fontId="3" fillId="0" borderId="0" xfId="1" applyNumberFormat="1" applyFont="1"/>
    <xf numFmtId="200" fontId="3" fillId="0" borderId="0" xfId="1" applyNumberFormat="1" applyFont="1"/>
    <xf numFmtId="0" fontId="91" fillId="0" borderId="0" xfId="1" applyFont="1" applyAlignment="1">
      <alignment horizontal="centerContinuous" vertical="center"/>
    </xf>
    <xf numFmtId="0" fontId="12" fillId="0" borderId="5" xfId="1" applyFont="1" applyBorder="1" applyAlignment="1">
      <alignment horizontal="center" vertical="center"/>
    </xf>
    <xf numFmtId="0" fontId="13" fillId="0" borderId="34" xfId="1" applyFont="1" applyBorder="1" applyAlignment="1">
      <alignment horizontal="center" vertical="center" wrapText="1"/>
    </xf>
    <xf numFmtId="3" fontId="15" fillId="0" borderId="0" xfId="9" applyNumberFormat="1" applyFont="1" applyFill="1" applyBorder="1" applyAlignment="1">
      <alignment horizontal="center" vertical="center"/>
    </xf>
    <xf numFmtId="3" fontId="13" fillId="0" borderId="0" xfId="1" applyNumberFormat="1" applyFont="1" applyAlignment="1">
      <alignment vertical="center"/>
    </xf>
    <xf numFmtId="0" fontId="3" fillId="0" borderId="0" xfId="12"/>
    <xf numFmtId="0" fontId="6" fillId="2" borderId="0" xfId="12" applyFont="1" applyFill="1" applyAlignment="1">
      <alignment horizontal="center"/>
    </xf>
    <xf numFmtId="167" fontId="8" fillId="0" borderId="0" xfId="12" applyNumberFormat="1" applyFont="1" applyAlignment="1">
      <alignment horizontal="center" vertical="center"/>
    </xf>
    <xf numFmtId="0" fontId="36" fillId="2" borderId="0" xfId="12" applyFont="1" applyFill="1" applyAlignment="1">
      <alignment horizontal="center"/>
    </xf>
    <xf numFmtId="209" fontId="97" fillId="0" borderId="0" xfId="12" applyNumberFormat="1" applyFont="1" applyAlignment="1">
      <alignment horizontal="left"/>
    </xf>
    <xf numFmtId="0" fontId="36" fillId="2" borderId="0" xfId="12" applyFont="1" applyFill="1" applyAlignment="1">
      <alignment horizontal="center"/>
    </xf>
    <xf numFmtId="0" fontId="98" fillId="2" borderId="1" xfId="12" applyFont="1" applyFill="1" applyBorder="1" applyAlignment="1">
      <alignment horizontal="center" vertical="center"/>
    </xf>
    <xf numFmtId="0" fontId="10" fillId="2" borderId="1" xfId="12" applyFont="1" applyFill="1" applyBorder="1" applyAlignment="1">
      <alignment horizontal="center"/>
    </xf>
    <xf numFmtId="0" fontId="12" fillId="3" borderId="1" xfId="27" applyFont="1" applyFill="1" applyBorder="1" applyAlignment="1">
      <alignment horizontal="center" vertical="center" wrapText="1"/>
    </xf>
    <xf numFmtId="0" fontId="98" fillId="2" borderId="0" xfId="12" applyFont="1" applyFill="1" applyAlignment="1">
      <alignment horizontal="center" vertical="center"/>
    </xf>
    <xf numFmtId="0" fontId="13" fillId="0" borderId="39" xfId="27" applyFont="1" applyBorder="1" applyAlignment="1">
      <alignment horizontal="center" vertical="center" wrapText="1"/>
    </xf>
    <xf numFmtId="0" fontId="12" fillId="3" borderId="0" xfId="27" applyFont="1" applyFill="1" applyAlignment="1">
      <alignment horizontal="center" vertical="center" wrapText="1"/>
    </xf>
    <xf numFmtId="0" fontId="13" fillId="0" borderId="0" xfId="27" applyFont="1" applyAlignment="1">
      <alignment horizontal="center" vertical="center" wrapText="1"/>
    </xf>
    <xf numFmtId="0" fontId="98" fillId="2" borderId="4" xfId="12" applyFont="1" applyFill="1" applyBorder="1"/>
    <xf numFmtId="37" fontId="100" fillId="2" borderId="4" xfId="12" quotePrefix="1" applyNumberFormat="1" applyFont="1" applyFill="1" applyBorder="1" applyAlignment="1">
      <alignment horizontal="center" vertical="center"/>
    </xf>
    <xf numFmtId="0" fontId="101" fillId="2" borderId="28" xfId="12" applyFont="1" applyFill="1" applyBorder="1"/>
    <xf numFmtId="37" fontId="101" fillId="2" borderId="28" xfId="12" applyNumberFormat="1" applyFont="1" applyFill="1" applyBorder="1"/>
    <xf numFmtId="37" fontId="101" fillId="2" borderId="0" xfId="12" applyNumberFormat="1" applyFont="1" applyFill="1"/>
    <xf numFmtId="0" fontId="13" fillId="2" borderId="0" xfId="12" applyFont="1" applyFill="1"/>
    <xf numFmtId="210" fontId="101" fillId="2" borderId="0" xfId="12" applyNumberFormat="1" applyFont="1" applyFill="1" applyAlignment="1">
      <alignment vertical="center"/>
    </xf>
    <xf numFmtId="210" fontId="3" fillId="0" borderId="0" xfId="12" applyNumberFormat="1"/>
    <xf numFmtId="210" fontId="102" fillId="2" borderId="0" xfId="12" applyNumberFormat="1" applyFont="1" applyFill="1" applyAlignment="1">
      <alignment vertical="center"/>
    </xf>
    <xf numFmtId="210" fontId="102" fillId="2" borderId="3" xfId="12" applyNumberFormat="1" applyFont="1" applyFill="1" applyBorder="1" applyAlignment="1">
      <alignment horizontal="left" vertical="center"/>
    </xf>
    <xf numFmtId="210" fontId="102" fillId="2" borderId="3" xfId="12" applyNumberFormat="1" applyFont="1" applyFill="1" applyBorder="1" applyAlignment="1">
      <alignment vertical="center"/>
    </xf>
    <xf numFmtId="210" fontId="101" fillId="2" borderId="0" xfId="12" applyNumberFormat="1" applyFont="1" applyFill="1" applyAlignment="1">
      <alignment horizontal="left" vertical="center"/>
    </xf>
    <xf numFmtId="0" fontId="15" fillId="0" borderId="0" xfId="12" applyFont="1"/>
    <xf numFmtId="0" fontId="15" fillId="0" borderId="0" xfId="12" applyFont="1" applyAlignment="1">
      <alignment horizontal="left" vertical="top" wrapText="1"/>
    </xf>
    <xf numFmtId="0" fontId="103" fillId="0" borderId="0" xfId="1" applyFont="1" applyAlignment="1">
      <alignment horizontal="center"/>
    </xf>
    <xf numFmtId="0" fontId="12" fillId="0" borderId="1" xfId="1" applyFont="1" applyBorder="1" applyAlignment="1">
      <alignment horizontal="center" vertical="center" wrapText="1"/>
    </xf>
    <xf numFmtId="0" fontId="13" fillId="0" borderId="2" xfId="1" applyFont="1" applyBorder="1"/>
    <xf numFmtId="0" fontId="13" fillId="0" borderId="2" xfId="1" applyFont="1" applyBorder="1" applyAlignment="1">
      <alignment horizontal="center" vertical="center" wrapText="1"/>
    </xf>
    <xf numFmtId="211" fontId="15" fillId="0" borderId="0" xfId="28" applyNumberFormat="1" applyFont="1" applyFill="1" applyBorder="1" applyAlignment="1">
      <alignment horizontal="center" vertical="center"/>
    </xf>
    <xf numFmtId="3" fontId="16" fillId="0" borderId="0" xfId="28" applyNumberFormat="1" applyFont="1" applyFill="1" applyBorder="1" applyAlignment="1">
      <alignment horizontal="center" vertical="center"/>
    </xf>
    <xf numFmtId="211" fontId="16" fillId="0" borderId="3" xfId="28" applyNumberFormat="1" applyFont="1" applyFill="1" applyBorder="1" applyAlignment="1">
      <alignment horizontal="center" vertical="center"/>
    </xf>
    <xf numFmtId="3" fontId="16" fillId="0" borderId="3" xfId="28" applyNumberFormat="1" applyFont="1" applyFill="1" applyBorder="1" applyAlignment="1">
      <alignment horizontal="center" vertical="center"/>
    </xf>
    <xf numFmtId="173" fontId="16" fillId="0" borderId="0" xfId="29" applyNumberFormat="1" applyFont="1" applyBorder="1" applyAlignment="1">
      <alignment horizontal="center"/>
    </xf>
    <xf numFmtId="0" fontId="63" fillId="0" borderId="0" xfId="29" applyFont="1" applyBorder="1" applyAlignment="1">
      <alignment horizontal="center"/>
    </xf>
    <xf numFmtId="173" fontId="15" fillId="0" borderId="0" xfId="1" applyNumberFormat="1" applyFont="1"/>
    <xf numFmtId="0" fontId="104" fillId="0" borderId="0" xfId="1" applyFont="1"/>
    <xf numFmtId="14" fontId="104" fillId="0" borderId="0" xfId="1" applyNumberFormat="1" applyFont="1"/>
    <xf numFmtId="209" fontId="97" fillId="0" borderId="0" xfId="1" applyNumberFormat="1" applyFont="1" applyAlignment="1">
      <alignment horizontal="left"/>
    </xf>
    <xf numFmtId="0" fontId="98" fillId="0" borderId="1" xfId="1" applyFont="1" applyBorder="1"/>
    <xf numFmtId="0" fontId="12" fillId="0" borderId="27" xfId="27" applyFont="1" applyBorder="1" applyAlignment="1">
      <alignment horizontal="center"/>
    </xf>
    <xf numFmtId="0" fontId="12" fillId="0" borderId="1" xfId="27" applyFont="1" applyBorder="1" applyAlignment="1">
      <alignment horizontal="center" vertical="center" wrapText="1"/>
    </xf>
    <xf numFmtId="0" fontId="98" fillId="0" borderId="0" xfId="1" applyFont="1"/>
    <xf numFmtId="0" fontId="12" fillId="0" borderId="0" xfId="27" applyFont="1" applyAlignment="1">
      <alignment horizontal="center" vertical="center" wrapText="1"/>
    </xf>
    <xf numFmtId="0" fontId="12" fillId="0" borderId="31" xfId="27" applyFont="1" applyBorder="1" applyAlignment="1">
      <alignment horizontal="center" vertical="center" wrapText="1"/>
    </xf>
    <xf numFmtId="0" fontId="12" fillId="3" borderId="31" xfId="27" applyFont="1" applyFill="1" applyBorder="1" applyAlignment="1">
      <alignment horizontal="center" vertical="center" wrapText="1"/>
    </xf>
    <xf numFmtId="0" fontId="98" fillId="0" borderId="0" xfId="1" applyFont="1" applyAlignment="1">
      <alignment horizontal="center"/>
    </xf>
    <xf numFmtId="0" fontId="98" fillId="0" borderId="4" xfId="1" applyFont="1" applyBorder="1"/>
    <xf numFmtId="37" fontId="98" fillId="0" borderId="4" xfId="1" quotePrefix="1" applyNumberFormat="1" applyFont="1" applyBorder="1" applyAlignment="1">
      <alignment horizontal="center" vertical="center"/>
    </xf>
    <xf numFmtId="37" fontId="98" fillId="3" borderId="4" xfId="1" quotePrefix="1" applyNumberFormat="1" applyFont="1" applyFill="1" applyBorder="1" applyAlignment="1">
      <alignment horizontal="center" vertical="center"/>
    </xf>
    <xf numFmtId="0" fontId="12" fillId="0" borderId="4" xfId="1" applyFont="1" applyBorder="1" applyAlignment="1">
      <alignment horizontal="center"/>
    </xf>
    <xf numFmtId="0" fontId="105" fillId="0" borderId="28" xfId="1" applyFont="1" applyBorder="1"/>
    <xf numFmtId="37" fontId="105" fillId="0" borderId="28" xfId="1" applyNumberFormat="1" applyFont="1" applyBorder="1"/>
    <xf numFmtId="37" fontId="105" fillId="0" borderId="0" xfId="1" applyNumberFormat="1" applyFont="1"/>
    <xf numFmtId="0" fontId="17" fillId="0" borderId="28" xfId="1" applyFont="1" applyBorder="1" applyAlignment="1">
      <alignment horizontal="center"/>
    </xf>
    <xf numFmtId="174" fontId="101" fillId="0" borderId="0" xfId="1" applyNumberFormat="1" applyFont="1" applyAlignment="1">
      <alignment vertical="center"/>
    </xf>
    <xf numFmtId="10" fontId="15" fillId="0" borderId="0" xfId="19" applyNumberFormat="1" applyFont="1" applyBorder="1" applyAlignment="1">
      <alignment horizontal="left" vertical="center" wrapText="1"/>
    </xf>
    <xf numFmtId="0" fontId="102" fillId="0" borderId="3" xfId="1" applyFont="1" applyBorder="1" applyAlignment="1">
      <alignment vertical="center"/>
    </xf>
    <xf numFmtId="174" fontId="102" fillId="0" borderId="0" xfId="1" applyNumberFormat="1" applyFont="1" applyAlignment="1">
      <alignment vertical="center"/>
    </xf>
    <xf numFmtId="43" fontId="3" fillId="0" borderId="0" xfId="1" applyNumberFormat="1" applyFont="1"/>
    <xf numFmtId="0" fontId="15" fillId="0" borderId="1" xfId="1" applyFont="1" applyBorder="1" applyAlignment="1">
      <alignment horizontal="left" vertical="center" wrapText="1"/>
    </xf>
    <xf numFmtId="0" fontId="106" fillId="0" borderId="0" xfId="1" applyFont="1"/>
    <xf numFmtId="0" fontId="101" fillId="0" borderId="0" xfId="1" applyFont="1"/>
    <xf numFmtId="0" fontId="101" fillId="3" borderId="0" xfId="1" applyFont="1" applyFill="1" applyAlignment="1">
      <alignment horizontal="left" vertical="center" wrapText="1"/>
    </xf>
    <xf numFmtId="0" fontId="101" fillId="3" borderId="0" xfId="1" applyFont="1" applyFill="1" applyAlignment="1">
      <alignment vertical="center"/>
    </xf>
    <xf numFmtId="0" fontId="101" fillId="0" borderId="0" xfId="1" applyFont="1" applyAlignment="1">
      <alignment vertical="top" wrapText="1"/>
    </xf>
    <xf numFmtId="0" fontId="101" fillId="3" borderId="0" xfId="1" applyFont="1" applyFill="1" applyAlignment="1">
      <alignment vertical="top" wrapText="1"/>
    </xf>
    <xf numFmtId="0" fontId="13" fillId="0" borderId="0" xfId="1" applyFont="1" applyAlignment="1">
      <alignment horizontal="left" wrapText="1"/>
    </xf>
    <xf numFmtId="0" fontId="13" fillId="0" borderId="0" xfId="1" applyFont="1" applyAlignment="1">
      <alignment horizontal="left" vertical="center" wrapText="1"/>
    </xf>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3" fillId="0" borderId="0" xfId="30" applyFont="1"/>
    <xf numFmtId="0" fontId="36" fillId="0" borderId="0" xfId="30" applyFont="1" applyAlignment="1">
      <alignment horizontal="center"/>
    </xf>
    <xf numFmtId="0" fontId="55" fillId="0" borderId="0" xfId="30" applyFont="1"/>
    <xf numFmtId="0" fontId="13" fillId="0" borderId="0" xfId="30" applyFont="1"/>
    <xf numFmtId="0" fontId="21" fillId="0" borderId="27" xfId="30" applyFont="1" applyBorder="1" applyAlignment="1">
      <alignment horizontal="center" vertical="center" wrapText="1"/>
    </xf>
    <xf numFmtId="0" fontId="13" fillId="0" borderId="27" xfId="30" applyFont="1" applyBorder="1" applyAlignment="1">
      <alignment horizontal="center" vertical="center" wrapText="1"/>
    </xf>
    <xf numFmtId="0" fontId="12" fillId="0" borderId="27" xfId="30" applyFont="1" applyBorder="1" applyAlignment="1">
      <alignment horizontal="center" vertical="center" wrapText="1"/>
    </xf>
    <xf numFmtId="0" fontId="16" fillId="0" borderId="0" xfId="30" applyFont="1"/>
    <xf numFmtId="4" fontId="15" fillId="0" borderId="0" xfId="30" applyNumberFormat="1" applyFont="1"/>
    <xf numFmtId="4" fontId="16" fillId="0" borderId="0" xfId="30" applyNumberFormat="1" applyFont="1"/>
    <xf numFmtId="0" fontId="17" fillId="0" borderId="0" xfId="30" applyFont="1"/>
    <xf numFmtId="0" fontId="15" fillId="0" borderId="0" xfId="31" applyFont="1" applyProtection="1"/>
    <xf numFmtId="212" fontId="15" fillId="0" borderId="0" xfId="32" applyNumberFormat="1" applyFont="1" applyFill="1" applyBorder="1" applyAlignment="1">
      <alignment horizontal="right"/>
    </xf>
    <xf numFmtId="212" fontId="15" fillId="0" borderId="0" xfId="32" applyNumberFormat="1" applyFont="1" applyFill="1" applyBorder="1" applyAlignment="1">
      <alignment horizontal="center"/>
    </xf>
    <xf numFmtId="0" fontId="15" fillId="0" borderId="0" xfId="30" applyFont="1"/>
    <xf numFmtId="212" fontId="17" fillId="0" borderId="0" xfId="30" applyNumberFormat="1" applyFont="1"/>
    <xf numFmtId="213" fontId="15" fillId="0" borderId="0" xfId="32" applyNumberFormat="1" applyFont="1" applyFill="1" applyBorder="1" applyAlignment="1">
      <alignment horizontal="center"/>
    </xf>
    <xf numFmtId="214" fontId="15" fillId="0" borderId="0" xfId="32" applyNumberFormat="1" applyFont="1" applyFill="1" applyBorder="1" applyAlignment="1">
      <alignment horizontal="right"/>
    </xf>
    <xf numFmtId="215" fontId="15" fillId="0" borderId="0" xfId="32" applyNumberFormat="1" applyFont="1" applyFill="1" applyBorder="1" applyAlignment="1">
      <alignment horizontal="right"/>
    </xf>
    <xf numFmtId="0" fontId="93" fillId="0" borderId="3" xfId="30" applyFont="1" applyBorder="1"/>
    <xf numFmtId="216" fontId="93" fillId="0" borderId="3" xfId="30" applyNumberFormat="1" applyFont="1" applyBorder="1"/>
    <xf numFmtId="216" fontId="25" fillId="0" borderId="3" xfId="30" applyNumberFormat="1" applyFont="1" applyBorder="1"/>
    <xf numFmtId="0" fontId="15" fillId="0" borderId="0" xfId="31" applyFont="1" applyAlignment="1" applyProtection="1">
      <alignment vertical="center"/>
    </xf>
    <xf numFmtId="0" fontId="18" fillId="0" borderId="0" xfId="30" applyFont="1"/>
    <xf numFmtId="0" fontId="34" fillId="0" borderId="0" xfId="30" applyFont="1"/>
    <xf numFmtId="1" fontId="13" fillId="0" borderId="0" xfId="30" applyNumberFormat="1" applyFont="1"/>
    <xf numFmtId="217" fontId="17" fillId="0" borderId="0" xfId="33" applyNumberFormat="1" applyFont="1" applyFill="1" applyBorder="1"/>
    <xf numFmtId="0" fontId="12" fillId="0" borderId="30" xfId="1" applyFont="1" applyBorder="1" applyAlignment="1">
      <alignment horizontal="center" vertical="center"/>
    </xf>
    <xf numFmtId="187" fontId="12" fillId="0" borderId="29" xfId="18" applyNumberFormat="1" applyFont="1" applyBorder="1" applyAlignment="1" applyProtection="1">
      <alignment horizontal="center"/>
    </xf>
    <xf numFmtId="0" fontId="13" fillId="0" borderId="27" xfId="1" applyFont="1" applyBorder="1" applyAlignment="1">
      <alignment horizontal="center" vertical="center"/>
    </xf>
    <xf numFmtId="3" fontId="15" fillId="0" borderId="0" xfId="1" applyNumberFormat="1" applyFont="1" applyAlignment="1">
      <alignment horizontal="center"/>
    </xf>
    <xf numFmtId="3" fontId="16" fillId="0" borderId="0" xfId="1" applyNumberFormat="1" applyFont="1" applyAlignment="1">
      <alignment horizontal="center"/>
    </xf>
    <xf numFmtId="0" fontId="16" fillId="0" borderId="3" xfId="1" applyFont="1" applyBorder="1" applyAlignment="1">
      <alignment vertical="center"/>
    </xf>
    <xf numFmtId="3" fontId="16" fillId="0" borderId="3" xfId="1" applyNumberFormat="1" applyFont="1" applyBorder="1" applyAlignment="1">
      <alignment horizontal="center" vertical="center"/>
    </xf>
    <xf numFmtId="0" fontId="18" fillId="0" borderId="0" xfId="1" applyFont="1" applyAlignment="1">
      <alignment horizontal="left" wrapText="1"/>
    </xf>
    <xf numFmtId="0" fontId="15" fillId="0" borderId="0" xfId="1" applyFont="1" applyAlignment="1">
      <alignment horizontal="left" wrapText="1"/>
    </xf>
    <xf numFmtId="0" fontId="107" fillId="0" borderId="0" xfId="1" applyFont="1" applyAlignment="1">
      <alignment vertical="center"/>
    </xf>
    <xf numFmtId="0" fontId="38" fillId="0" borderId="0" xfId="1" applyFont="1" applyAlignment="1">
      <alignment horizontal="centerContinuous" vertical="center"/>
    </xf>
    <xf numFmtId="0" fontId="3" fillId="0" borderId="0" xfId="1" applyFont="1" applyAlignment="1">
      <alignment vertical="center"/>
    </xf>
    <xf numFmtId="0" fontId="3" fillId="0" borderId="0" xfId="1" applyFont="1" applyAlignment="1">
      <alignment horizontal="center" vertical="center"/>
    </xf>
    <xf numFmtId="0" fontId="98" fillId="0" borderId="27" xfId="1" applyFont="1" applyBorder="1" applyAlignment="1">
      <alignment horizontal="center" vertical="center" wrapText="1"/>
    </xf>
    <xf numFmtId="17" fontId="13" fillId="0" borderId="27" xfId="1" applyNumberFormat="1" applyFont="1" applyBorder="1" applyAlignment="1">
      <alignment horizontal="center" vertical="center" wrapText="1"/>
    </xf>
    <xf numFmtId="0" fontId="12" fillId="0" borderId="28" xfId="1" applyFont="1" applyBorder="1" applyAlignment="1">
      <alignment horizontal="center" vertical="center" wrapText="1"/>
    </xf>
    <xf numFmtId="0" fontId="102" fillId="0" borderId="0" xfId="1" applyFont="1" applyAlignment="1">
      <alignment horizontal="center" vertical="center" wrapText="1"/>
    </xf>
    <xf numFmtId="0" fontId="56" fillId="0" borderId="0" xfId="1" applyFont="1" applyAlignment="1">
      <alignment horizontal="center" vertical="center" wrapText="1"/>
    </xf>
    <xf numFmtId="0" fontId="20" fillId="0" borderId="0" xfId="1" applyFont="1" applyAlignment="1">
      <alignment horizontal="center" vertical="center" wrapText="1"/>
    </xf>
    <xf numFmtId="37" fontId="102" fillId="0" borderId="0" xfId="34" applyNumberFormat="1" applyFont="1" applyFill="1" applyBorder="1" applyAlignment="1">
      <alignment horizontal="center" vertical="center"/>
    </xf>
    <xf numFmtId="37" fontId="16" fillId="0" borderId="0" xfId="35" applyNumberFormat="1" applyFont="1" applyFill="1" applyBorder="1" applyAlignment="1">
      <alignment horizontal="center" vertical="center"/>
    </xf>
    <xf numFmtId="4" fontId="16" fillId="0" borderId="0" xfId="35" applyNumberFormat="1" applyFont="1" applyFill="1" applyBorder="1" applyAlignment="1">
      <alignment horizontal="center" vertical="center"/>
    </xf>
    <xf numFmtId="171" fontId="16" fillId="4" borderId="0" xfId="35" applyFont="1" applyFill="1" applyBorder="1" applyAlignment="1">
      <alignment horizontal="center" vertical="center"/>
    </xf>
    <xf numFmtId="37" fontId="101" fillId="0" borderId="0" xfId="34" applyNumberFormat="1" applyFont="1" applyFill="1" applyBorder="1" applyAlignment="1">
      <alignment horizontal="center" vertical="center"/>
    </xf>
    <xf numFmtId="37" fontId="15" fillId="0" borderId="0" xfId="35" applyNumberFormat="1" applyFont="1" applyFill="1" applyBorder="1" applyAlignment="1">
      <alignment horizontal="center" vertical="center"/>
    </xf>
    <xf numFmtId="171" fontId="15" fillId="0" borderId="0" xfId="35" applyFont="1" applyBorder="1" applyAlignment="1">
      <alignment horizontal="center" vertical="center"/>
    </xf>
    <xf numFmtId="171" fontId="15" fillId="4" borderId="0" xfId="35" applyFont="1" applyFill="1" applyBorder="1" applyAlignment="1">
      <alignment horizontal="center" vertical="center"/>
    </xf>
    <xf numFmtId="37" fontId="17" fillId="0" borderId="0" xfId="1" applyNumberFormat="1" applyFont="1"/>
    <xf numFmtId="0" fontId="16" fillId="0" borderId="0" xfId="1" applyFont="1" applyAlignment="1">
      <alignment horizontal="left" vertical="center"/>
    </xf>
    <xf numFmtId="171" fontId="16" fillId="0" borderId="0" xfId="35" applyFont="1" applyBorder="1" applyAlignment="1">
      <alignment horizontal="center" vertical="center"/>
    </xf>
    <xf numFmtId="171" fontId="20" fillId="0" borderId="0" xfId="35" applyFont="1" applyBorder="1" applyAlignment="1">
      <alignment horizontal="center" vertical="center"/>
    </xf>
    <xf numFmtId="37" fontId="20" fillId="0" borderId="0" xfId="1" applyNumberFormat="1" applyFont="1"/>
    <xf numFmtId="0" fontId="16" fillId="0" borderId="3" xfId="1" applyFont="1" applyBorder="1" applyAlignment="1">
      <alignment horizontal="left" vertical="center"/>
    </xf>
    <xf numFmtId="171" fontId="16" fillId="0" borderId="3" xfId="35" applyFont="1" applyFill="1" applyBorder="1" applyAlignment="1">
      <alignment horizontal="center" vertical="center"/>
    </xf>
    <xf numFmtId="171" fontId="108" fillId="0" borderId="0" xfId="35" applyFont="1" applyFill="1" applyBorder="1" applyAlignment="1">
      <alignment horizontal="center" vertical="center"/>
    </xf>
    <xf numFmtId="171" fontId="25" fillId="0" borderId="0" xfId="35" applyFont="1" applyBorder="1" applyAlignment="1">
      <alignment horizontal="center" vertical="center"/>
    </xf>
    <xf numFmtId="218" fontId="18" fillId="0" borderId="0" xfId="1" applyNumberFormat="1" applyFont="1" applyAlignment="1">
      <alignment vertical="center"/>
    </xf>
    <xf numFmtId="0" fontId="40" fillId="0" borderId="0" xfId="1" applyFont="1" applyAlignment="1">
      <alignment vertical="center"/>
    </xf>
    <xf numFmtId="0" fontId="109" fillId="0" borderId="0" xfId="36" applyFont="1" applyAlignment="1">
      <alignment horizontal="centerContinuous" vertical="center"/>
    </xf>
    <xf numFmtId="0" fontId="45" fillId="0" borderId="0" xfId="36" applyFont="1"/>
    <xf numFmtId="0" fontId="110" fillId="0" borderId="0" xfId="36" applyFont="1" applyAlignment="1">
      <alignment horizontal="centerContinuous" vertical="center"/>
    </xf>
    <xf numFmtId="0" fontId="6" fillId="0" borderId="0" xfId="36" applyFont="1" applyAlignment="1">
      <alignment horizontal="centerContinuous" vertical="center"/>
    </xf>
    <xf numFmtId="167" fontId="74" fillId="0" borderId="0" xfId="36" applyNumberFormat="1" applyFont="1" applyAlignment="1">
      <alignment horizontal="center"/>
    </xf>
    <xf numFmtId="0" fontId="60" fillId="0" borderId="0" xfId="36" applyFont="1" applyAlignment="1">
      <alignment horizontal="centerContinuous" vertical="center"/>
    </xf>
    <xf numFmtId="0" fontId="9" fillId="0" borderId="0" xfId="36" applyFont="1" applyAlignment="1">
      <alignment horizontal="centerContinuous" vertical="center"/>
    </xf>
    <xf numFmtId="0" fontId="11" fillId="0" borderId="0" xfId="1" applyFont="1" applyAlignment="1">
      <alignment horizontal="left" vertical="center"/>
    </xf>
    <xf numFmtId="0" fontId="12" fillId="0" borderId="6" xfId="36" applyFont="1" applyBorder="1" applyAlignment="1">
      <alignment horizontal="center" vertical="center"/>
    </xf>
    <xf numFmtId="0" fontId="12" fillId="0" borderId="6" xfId="36" applyFont="1" applyBorder="1" applyAlignment="1">
      <alignment horizontal="center" vertical="center" wrapText="1"/>
    </xf>
    <xf numFmtId="0" fontId="12" fillId="0" borderId="40" xfId="36" applyFont="1" applyBorder="1" applyAlignment="1">
      <alignment horizontal="center" vertical="center"/>
    </xf>
    <xf numFmtId="0" fontId="12" fillId="0" borderId="34" xfId="36" applyFont="1" applyBorder="1" applyAlignment="1">
      <alignment horizontal="center" vertical="center"/>
    </xf>
    <xf numFmtId="0" fontId="12" fillId="0" borderId="41" xfId="36" applyFont="1" applyBorder="1" applyAlignment="1">
      <alignment horizontal="center" vertical="center"/>
    </xf>
    <xf numFmtId="0" fontId="12" fillId="0" borderId="15" xfId="36" applyFont="1" applyBorder="1" applyAlignment="1">
      <alignment horizontal="center" vertical="center"/>
    </xf>
    <xf numFmtId="0" fontId="12" fillId="0" borderId="15" xfId="36" applyFont="1" applyBorder="1" applyAlignment="1">
      <alignment horizontal="center" vertical="center" wrapText="1"/>
    </xf>
    <xf numFmtId="0" fontId="12" fillId="0" borderId="42" xfId="36" applyFont="1" applyBorder="1" applyAlignment="1">
      <alignment horizontal="center" vertical="center"/>
    </xf>
    <xf numFmtId="0" fontId="12" fillId="0" borderId="4" xfId="36" applyFont="1" applyBorder="1" applyAlignment="1">
      <alignment horizontal="center" vertical="center"/>
    </xf>
    <xf numFmtId="0" fontId="12" fillId="0" borderId="43" xfId="36" applyFont="1" applyBorder="1" applyAlignment="1">
      <alignment horizontal="center" vertical="center"/>
    </xf>
    <xf numFmtId="0" fontId="15" fillId="0" borderId="0" xfId="36" applyFont="1"/>
    <xf numFmtId="0" fontId="3" fillId="0" borderId="44" xfId="1" applyBorder="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2" fillId="0" borderId="1" xfId="1" applyFont="1" applyBorder="1" applyAlignment="1">
      <alignment horizontal="center"/>
    </xf>
    <xf numFmtId="0" fontId="12" fillId="0" borderId="0" xfId="1" applyFont="1" applyAlignment="1">
      <alignment horizontal="center"/>
    </xf>
    <xf numFmtId="0" fontId="12" fillId="0" borderId="0" xfId="1" applyFont="1" applyAlignment="1">
      <alignment horizontal="center" vertical="center" wrapText="1"/>
    </xf>
    <xf numFmtId="0" fontId="13" fillId="0" borderId="32" xfId="1" applyFont="1" applyBorder="1" applyAlignment="1">
      <alignment horizontal="centerContinuous" vertical="center" wrapText="1"/>
    </xf>
    <xf numFmtId="0" fontId="13"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3" fillId="0" borderId="0" xfId="1" applyFont="1" applyAlignment="1">
      <alignment horizontal="center" vertical="center"/>
    </xf>
    <xf numFmtId="0" fontId="13" fillId="0" borderId="31" xfId="1" applyFont="1" applyBorder="1" applyAlignment="1">
      <alignment horizontal="center" vertical="center"/>
    </xf>
    <xf numFmtId="0" fontId="13" fillId="0" borderId="31" xfId="1" applyFont="1" applyBorder="1" applyAlignment="1">
      <alignment horizontal="center" vertical="center"/>
    </xf>
    <xf numFmtId="0" fontId="111" fillId="0" borderId="0" xfId="1" applyFont="1" applyAlignment="1">
      <alignment horizontal="center" vertical="top"/>
    </xf>
    <xf numFmtId="0" fontId="111" fillId="0" borderId="0" xfId="1" applyFont="1" applyAlignment="1">
      <alignment horizontal="center" vertical="center"/>
    </xf>
    <xf numFmtId="0" fontId="65" fillId="0" borderId="0" xfId="1" applyFont="1" applyAlignment="1">
      <alignment vertical="center"/>
    </xf>
    <xf numFmtId="0" fontId="112" fillId="0" borderId="0" xfId="1" applyFont="1" applyAlignment="1">
      <alignment vertical="center"/>
    </xf>
    <xf numFmtId="0" fontId="62" fillId="0" borderId="0" xfId="1" applyFont="1" applyAlignment="1">
      <alignment horizontal="center" vertical="center"/>
    </xf>
    <xf numFmtId="174" fontId="113" fillId="0" borderId="0" xfId="37" applyNumberFormat="1" applyFont="1" applyFill="1" applyBorder="1" applyAlignment="1" applyProtection="1">
      <alignment vertical="center"/>
      <protection hidden="1"/>
    </xf>
    <xf numFmtId="3" fontId="114" fillId="0" borderId="0" xfId="38" applyNumberFormat="1" applyFont="1" applyFill="1" applyBorder="1" applyAlignment="1" applyProtection="1">
      <alignment vertical="center"/>
    </xf>
    <xf numFmtId="0" fontId="114" fillId="0" borderId="0" xfId="1" applyFont="1" applyAlignment="1" applyProtection="1">
      <alignment vertical="center"/>
      <protection hidden="1"/>
    </xf>
    <xf numFmtId="3" fontId="16" fillId="0" borderId="0" xfId="38" applyNumberFormat="1" applyFont="1" applyFill="1" applyBorder="1" applyAlignment="1" applyProtection="1">
      <alignment vertical="center"/>
    </xf>
    <xf numFmtId="0" fontId="15" fillId="0" borderId="0" xfId="1" applyFont="1" applyAlignment="1">
      <alignment horizontal="right" vertical="center"/>
    </xf>
    <xf numFmtId="3" fontId="15" fillId="0" borderId="0" xfId="1" applyNumberFormat="1" applyFont="1" applyAlignment="1" applyProtection="1">
      <alignment horizontal="right" vertical="center"/>
      <protection hidden="1"/>
    </xf>
    <xf numFmtId="3" fontId="15" fillId="0" borderId="0" xfId="38" applyNumberFormat="1" applyFont="1" applyFill="1" applyBorder="1" applyAlignment="1" applyProtection="1">
      <alignment vertical="center"/>
    </xf>
    <xf numFmtId="3" fontId="15" fillId="0" borderId="0" xfId="1" applyNumberFormat="1" applyFont="1" applyAlignment="1">
      <alignment horizontal="right" vertical="center"/>
    </xf>
    <xf numFmtId="3" fontId="15" fillId="0" borderId="0" xfId="1" applyNumberFormat="1" applyFont="1" applyAlignment="1" applyProtection="1">
      <alignment horizontal="center" vertical="center"/>
      <protection hidden="1"/>
    </xf>
    <xf numFmtId="3" fontId="17" fillId="0" borderId="0" xfId="1" applyNumberFormat="1" applyFont="1"/>
    <xf numFmtId="0" fontId="15" fillId="0" borderId="1" xfId="1" applyFont="1" applyBorder="1" applyAlignment="1">
      <alignment horizontal="left"/>
    </xf>
    <xf numFmtId="0" fontId="15" fillId="0" borderId="1" xfId="1" applyFont="1" applyBorder="1"/>
    <xf numFmtId="0" fontId="62" fillId="0" borderId="0" xfId="1" applyFont="1"/>
    <xf numFmtId="3" fontId="62" fillId="0" borderId="0" xfId="38" applyNumberFormat="1" applyFont="1" applyFill="1" applyBorder="1" applyAlignment="1" applyProtection="1">
      <alignment vertical="center"/>
    </xf>
    <xf numFmtId="0" fontId="104" fillId="0" borderId="0" xfId="1" applyFont="1" applyAlignment="1">
      <alignment horizontal="centerContinuous"/>
    </xf>
    <xf numFmtId="0" fontId="103" fillId="0" borderId="0" xfId="1" applyFont="1" applyAlignment="1">
      <alignment horizontal="centerContinuous"/>
    </xf>
    <xf numFmtId="0" fontId="3" fillId="0" borderId="0" xfId="1" applyFont="1" applyAlignment="1">
      <alignment horizontal="center"/>
    </xf>
    <xf numFmtId="0" fontId="98" fillId="0" borderId="1" xfId="1" applyFont="1" applyBorder="1" applyAlignment="1">
      <alignment horizontal="center" vertical="center" wrapText="1"/>
    </xf>
    <xf numFmtId="0" fontId="98" fillId="0" borderId="2" xfId="1" applyFont="1" applyBorder="1" applyAlignment="1">
      <alignment horizontal="center"/>
    </xf>
    <xf numFmtId="0" fontId="98" fillId="0" borderId="0" xfId="1" applyFont="1" applyAlignment="1">
      <alignment horizontal="center" vertical="center" wrapText="1"/>
    </xf>
    <xf numFmtId="0" fontId="12" fillId="0" borderId="0" xfId="1" applyFont="1"/>
    <xf numFmtId="0" fontId="12" fillId="0" borderId="0" xfId="27" applyFont="1" applyAlignment="1">
      <alignment horizontal="center" wrapText="1"/>
    </xf>
    <xf numFmtId="0" fontId="100" fillId="0" borderId="0" xfId="1" applyFont="1" applyAlignment="1">
      <alignment horizontal="center"/>
    </xf>
    <xf numFmtId="0" fontId="98" fillId="0" borderId="0" xfId="1" applyFont="1" applyAlignment="1">
      <alignment horizontal="center" vertical="center"/>
    </xf>
    <xf numFmtId="9" fontId="12" fillId="0" borderId="0" xfId="27" applyNumberFormat="1" applyFont="1" applyAlignment="1">
      <alignment horizontal="center" vertical="center" wrapText="1"/>
    </xf>
    <xf numFmtId="0" fontId="98" fillId="0" borderId="2" xfId="1" applyFont="1" applyBorder="1" applyAlignment="1">
      <alignment horizontal="center" vertical="center"/>
    </xf>
    <xf numFmtId="0" fontId="98" fillId="0" borderId="3" xfId="1" applyFont="1" applyBorder="1"/>
    <xf numFmtId="9" fontId="12" fillId="0" borderId="45" xfId="27" applyNumberFormat="1" applyFont="1" applyBorder="1" applyAlignment="1">
      <alignment horizontal="center" vertical="center"/>
    </xf>
    <xf numFmtId="9" fontId="12" fillId="0" borderId="3" xfId="27" applyNumberFormat="1" applyFont="1" applyBorder="1" applyAlignment="1">
      <alignment horizontal="center" vertical="center" wrapText="1"/>
    </xf>
    <xf numFmtId="0" fontId="12" fillId="0" borderId="3" xfId="27" applyFont="1" applyBorder="1" applyAlignment="1">
      <alignment horizontal="center" wrapText="1"/>
    </xf>
    <xf numFmtId="0" fontId="98" fillId="0" borderId="3" xfId="1" applyFont="1" applyBorder="1" applyAlignment="1">
      <alignment horizontal="center" vertical="center" wrapText="1"/>
    </xf>
    <xf numFmtId="37" fontId="101" fillId="0" borderId="0" xfId="1" applyNumberFormat="1" applyFont="1"/>
    <xf numFmtId="171" fontId="101" fillId="0" borderId="0" xfId="1" applyNumberFormat="1" applyFont="1" applyAlignment="1">
      <alignment horizontal="center" vertical="center"/>
    </xf>
    <xf numFmtId="171" fontId="102" fillId="0" borderId="0" xfId="1" applyNumberFormat="1" applyFont="1" applyAlignment="1">
      <alignment horizontal="center" vertical="center"/>
    </xf>
    <xf numFmtId="0" fontId="15" fillId="0" borderId="0" xfId="39" applyFont="1" applyAlignment="1">
      <alignment vertical="center"/>
    </xf>
    <xf numFmtId="2" fontId="3" fillId="0" borderId="0" xfId="1" applyNumberFormat="1" applyFont="1"/>
    <xf numFmtId="171" fontId="102" fillId="0" borderId="3" xfId="1" applyNumberFormat="1" applyFont="1" applyBorder="1" applyAlignment="1">
      <alignment horizontal="center" vertical="center"/>
    </xf>
    <xf numFmtId="3" fontId="102" fillId="0" borderId="3" xfId="1" applyNumberFormat="1" applyFont="1" applyBorder="1" applyAlignment="1">
      <alignment vertical="center"/>
    </xf>
    <xf numFmtId="2" fontId="116" fillId="0" borderId="0" xfId="27" applyNumberFormat="1" applyFont="1" applyAlignment="1">
      <alignment horizontal="right"/>
    </xf>
    <xf numFmtId="219" fontId="102" fillId="0" borderId="0" xfId="1" applyNumberFormat="1" applyFont="1"/>
    <xf numFmtId="220" fontId="13" fillId="0" borderId="0" xfId="1" applyNumberFormat="1" applyFont="1"/>
    <xf numFmtId="195" fontId="12" fillId="0" borderId="0" xfId="1" applyNumberFormat="1" applyFont="1"/>
    <xf numFmtId="3" fontId="16" fillId="0" borderId="0" xfId="1" applyNumberFormat="1" applyFont="1" applyAlignment="1">
      <alignment horizontal="center" vertical="center"/>
    </xf>
    <xf numFmtId="43" fontId="15" fillId="0" borderId="0" xfId="9" applyFont="1" applyBorder="1"/>
    <xf numFmtId="220" fontId="15" fillId="0" borderId="0" xfId="1" applyNumberFormat="1" applyFont="1"/>
    <xf numFmtId="0" fontId="117" fillId="0" borderId="0" xfId="1" applyFont="1" applyAlignment="1">
      <alignment vertical="center"/>
    </xf>
    <xf numFmtId="221" fontId="13" fillId="0" borderId="0" xfId="40" applyNumberFormat="1" applyFont="1" applyBorder="1"/>
    <xf numFmtId="171" fontId="15" fillId="0" borderId="0" xfId="41" applyNumberFormat="1" applyFont="1" applyBorder="1" applyAlignment="1">
      <alignment horizontal="right" vertical="center"/>
    </xf>
    <xf numFmtId="171" fontId="16" fillId="0" borderId="0" xfId="41" applyNumberFormat="1" applyFont="1" applyBorder="1" applyAlignment="1">
      <alignment horizontal="right" vertical="center"/>
    </xf>
    <xf numFmtId="222" fontId="15" fillId="0" borderId="0" xfId="41" applyNumberFormat="1" applyFont="1" applyBorder="1" applyAlignment="1">
      <alignment horizontal="right" vertical="center"/>
    </xf>
    <xf numFmtId="222" fontId="15" fillId="0" borderId="0" xfId="1" applyNumberFormat="1" applyFont="1" applyAlignment="1">
      <alignment vertical="center"/>
    </xf>
    <xf numFmtId="171" fontId="16" fillId="0" borderId="3" xfId="41" applyNumberFormat="1" applyFont="1" applyBorder="1" applyAlignment="1">
      <alignment horizontal="right"/>
    </xf>
    <xf numFmtId="222" fontId="16" fillId="0" borderId="0" xfId="41" applyNumberFormat="1" applyFont="1" applyBorder="1" applyAlignment="1">
      <alignment horizontal="right" vertical="center"/>
    </xf>
    <xf numFmtId="222" fontId="17" fillId="0" borderId="0" xfId="1" applyNumberFormat="1" applyFont="1"/>
    <xf numFmtId="0" fontId="13" fillId="0" borderId="0" xfId="1" applyFont="1" applyProtection="1">
      <protection locked="0"/>
    </xf>
    <xf numFmtId="0" fontId="6" fillId="0" borderId="0" xfId="1" applyFont="1" applyAlignment="1" applyProtection="1">
      <alignment horizontal="center" vertical="center"/>
      <protection locked="0"/>
    </xf>
    <xf numFmtId="0" fontId="12" fillId="0" borderId="0" xfId="1" applyFont="1" applyAlignment="1" applyProtection="1">
      <alignment vertical="center"/>
      <protection locked="0"/>
    </xf>
    <xf numFmtId="0" fontId="13"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2" fillId="0" borderId="0" xfId="1" applyFont="1" applyAlignment="1" applyProtection="1">
      <alignment horizontal="centerContinuous" vertical="center"/>
      <protection locked="0"/>
    </xf>
    <xf numFmtId="0" fontId="12" fillId="0" borderId="1" xfId="1" applyFont="1" applyBorder="1" applyAlignment="1" applyProtection="1">
      <alignment horizontal="center" vertical="center"/>
      <protection locked="0"/>
    </xf>
    <xf numFmtId="0" fontId="12" fillId="0" borderId="27" xfId="1" applyFont="1" applyBorder="1" applyAlignment="1" applyProtection="1">
      <alignment horizontal="centerContinuous" vertical="center"/>
      <protection locked="0"/>
    </xf>
    <xf numFmtId="0" fontId="12" fillId="0" borderId="27"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0" xfId="1" applyFont="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2" xfId="1" applyFont="1" applyBorder="1" applyAlignment="1" applyProtection="1">
      <alignment horizontal="center" vertical="center" wrapText="1"/>
      <protection locked="0"/>
    </xf>
    <xf numFmtId="0" fontId="13" fillId="0" borderId="32" xfId="1" applyFont="1" applyBorder="1" applyAlignment="1" applyProtection="1">
      <alignment horizontal="center" vertical="center"/>
      <protection locked="0"/>
    </xf>
    <xf numFmtId="0" fontId="13" fillId="0" borderId="3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5"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5" fillId="0" borderId="0" xfId="42" applyNumberFormat="1" applyFont="1" applyFill="1" applyBorder="1" applyAlignment="1" applyProtection="1">
      <alignment horizontal="left" vertical="center"/>
      <protection locked="0"/>
    </xf>
    <xf numFmtId="223" fontId="16" fillId="0" borderId="0" xfId="42" applyNumberFormat="1" applyFont="1" applyFill="1" applyBorder="1" applyAlignment="1" applyProtection="1">
      <alignment horizontal="right" vertical="center"/>
      <protection locked="0"/>
    </xf>
    <xf numFmtId="223" fontId="15" fillId="0" borderId="3" xfId="1" applyNumberFormat="1" applyFont="1" applyBorder="1" applyAlignment="1" applyProtection="1">
      <alignment vertical="center"/>
      <protection locked="0"/>
    </xf>
    <xf numFmtId="223" fontId="15" fillId="0" borderId="3" xfId="42" applyNumberFormat="1" applyFont="1" applyFill="1" applyBorder="1" applyAlignment="1" applyProtection="1">
      <alignment horizontal="left" vertical="center"/>
      <protection locked="0"/>
    </xf>
    <xf numFmtId="223" fontId="16" fillId="0" borderId="3" xfId="42" applyNumberFormat="1" applyFont="1" applyFill="1" applyBorder="1" applyAlignment="1" applyProtection="1">
      <alignment horizontal="right" vertical="center"/>
      <protection locked="0"/>
    </xf>
    <xf numFmtId="223" fontId="15" fillId="0" borderId="0" xfId="1" applyNumberFormat="1" applyFont="1" applyAlignment="1" applyProtection="1">
      <alignment vertical="center"/>
      <protection locked="0"/>
    </xf>
    <xf numFmtId="223" fontId="15" fillId="0" borderId="1" xfId="42" applyNumberFormat="1" applyFont="1" applyFill="1" applyBorder="1" applyAlignment="1" applyProtection="1">
      <alignment horizontal="left" vertical="center"/>
      <protection locked="0"/>
    </xf>
    <xf numFmtId="174" fontId="15" fillId="0" borderId="0" xfId="1" applyNumberFormat="1" applyFont="1" applyAlignment="1" applyProtection="1">
      <alignment vertical="center"/>
      <protection locked="0"/>
    </xf>
    <xf numFmtId="174" fontId="15" fillId="0" borderId="0" xfId="9" applyNumberFormat="1" applyFont="1" applyFill="1" applyAlignment="1" applyProtection="1">
      <alignment vertical="center"/>
      <protection locked="0"/>
    </xf>
    <xf numFmtId="43" fontId="15" fillId="0" borderId="0" xfId="1" applyNumberFormat="1" applyFont="1" applyAlignment="1" applyProtection="1">
      <alignment vertical="center"/>
      <protection locked="0"/>
    </xf>
    <xf numFmtId="223" fontId="13" fillId="0" borderId="0" xfId="1" applyNumberFormat="1" applyFont="1" applyAlignment="1" applyProtection="1">
      <alignment vertical="center"/>
      <protection locked="0"/>
    </xf>
    <xf numFmtId="220" fontId="73" fillId="0" borderId="0" xfId="1" applyNumberFormat="1" applyFont="1"/>
    <xf numFmtId="195" fontId="118" fillId="0" borderId="0" xfId="1" applyNumberFormat="1" applyFont="1"/>
    <xf numFmtId="171" fontId="15" fillId="0" borderId="0" xfId="43" applyNumberFormat="1" applyFont="1" applyFill="1" applyBorder="1" applyAlignment="1">
      <alignment horizontal="right" vertical="center"/>
    </xf>
    <xf numFmtId="171" fontId="16" fillId="0" borderId="0" xfId="43" applyNumberFormat="1" applyFont="1" applyFill="1" applyBorder="1" applyAlignment="1">
      <alignment horizontal="right" vertical="center"/>
    </xf>
    <xf numFmtId="200" fontId="17" fillId="0" borderId="0" xfId="1" applyNumberFormat="1" applyFont="1"/>
    <xf numFmtId="224" fontId="15" fillId="0" borderId="0" xfId="1" applyNumberFormat="1" applyFont="1" applyAlignment="1">
      <alignment vertical="center"/>
    </xf>
    <xf numFmtId="224" fontId="16" fillId="0" borderId="0" xfId="1" applyNumberFormat="1" applyFont="1" applyAlignment="1">
      <alignment vertical="center"/>
    </xf>
    <xf numFmtId="0" fontId="16" fillId="0" borderId="0" xfId="1" applyFont="1" applyAlignment="1">
      <alignment vertical="center" wrapText="1"/>
    </xf>
    <xf numFmtId="220" fontId="15" fillId="0" borderId="3" xfId="1" applyNumberFormat="1" applyFont="1" applyBorder="1"/>
    <xf numFmtId="195" fontId="15" fillId="0" borderId="3" xfId="1" applyNumberFormat="1" applyFont="1" applyBorder="1"/>
    <xf numFmtId="220" fontId="15" fillId="0" borderId="0" xfId="1" applyNumberFormat="1" applyFont="1" applyAlignment="1">
      <alignment vertical="center"/>
    </xf>
    <xf numFmtId="195" fontId="15" fillId="0" borderId="0" xfId="1" applyNumberFormat="1" applyFont="1" applyAlignment="1">
      <alignment vertical="center"/>
    </xf>
    <xf numFmtId="0" fontId="119" fillId="0" borderId="0" xfId="1" applyFont="1"/>
    <xf numFmtId="0" fontId="120" fillId="0" borderId="0" xfId="44" applyFont="1" applyAlignment="1">
      <alignment horizontal="centerContinuous" vertical="top" wrapText="1"/>
    </xf>
    <xf numFmtId="0" fontId="121" fillId="0" borderId="0" xfId="44" applyFont="1" applyAlignment="1">
      <alignment horizontal="centerContinuous"/>
    </xf>
    <xf numFmtId="0" fontId="121" fillId="0" borderId="0" xfId="44" applyFont="1"/>
    <xf numFmtId="0" fontId="6" fillId="0" borderId="0" xfId="44" applyFont="1" applyAlignment="1">
      <alignment horizontal="center" vertical="center" wrapText="1"/>
    </xf>
    <xf numFmtId="0" fontId="110" fillId="0" borderId="0" xfId="44" applyFont="1"/>
    <xf numFmtId="167" fontId="8" fillId="0" borderId="0" xfId="44" applyNumberFormat="1" applyFont="1" applyAlignment="1">
      <alignment horizontal="centerContinuous" vertical="center" wrapText="1"/>
    </xf>
    <xf numFmtId="0" fontId="74" fillId="0" borderId="0" xfId="44" applyFont="1" applyAlignment="1">
      <alignment horizontal="centerContinuous" vertical="top" wrapText="1"/>
    </xf>
    <xf numFmtId="177" fontId="120" fillId="0" borderId="0" xfId="44" applyNumberFormat="1" applyFont="1" applyAlignment="1">
      <alignment horizontal="center"/>
    </xf>
    <xf numFmtId="0" fontId="121" fillId="0" borderId="0" xfId="44" applyFont="1" applyAlignment="1">
      <alignment horizontal="center"/>
    </xf>
    <xf numFmtId="0" fontId="3" fillId="0" borderId="0" xfId="44"/>
    <xf numFmtId="0" fontId="3" fillId="0" borderId="3" xfId="44" applyBorder="1"/>
    <xf numFmtId="0" fontId="12" fillId="0" borderId="1" xfId="44" applyFont="1" applyBorder="1" applyAlignment="1">
      <alignment horizontal="center" vertical="center" wrapText="1"/>
    </xf>
    <xf numFmtId="0" fontId="12" fillId="0" borderId="5" xfId="44" applyFont="1" applyBorder="1" applyAlignment="1">
      <alignment horizontal="centerContinuous" vertical="center"/>
    </xf>
    <xf numFmtId="0" fontId="13" fillId="0" borderId="0" xfId="44" applyFont="1"/>
    <xf numFmtId="0" fontId="12" fillId="0" borderId="0" xfId="44" applyFont="1" applyAlignment="1">
      <alignment horizontal="center" vertical="center" wrapText="1"/>
    </xf>
    <xf numFmtId="0" fontId="13" fillId="0" borderId="28" xfId="44" applyFont="1" applyBorder="1" applyAlignment="1">
      <alignment horizontal="center" vertical="center" wrapText="1"/>
    </xf>
    <xf numFmtId="0" fontId="12" fillId="0" borderId="2" xfId="44" applyFont="1" applyBorder="1" applyAlignment="1">
      <alignment horizontal="center" vertical="center" wrapText="1"/>
    </xf>
    <xf numFmtId="0" fontId="13" fillId="0" borderId="4" xfId="44" applyFont="1" applyBorder="1" applyAlignment="1">
      <alignment horizontal="center" vertical="center" wrapText="1"/>
    </xf>
    <xf numFmtId="0" fontId="12" fillId="0" borderId="4" xfId="44" applyFont="1" applyBorder="1" applyAlignment="1">
      <alignment horizontal="center" vertical="center" wrapText="1"/>
    </xf>
    <xf numFmtId="0" fontId="122" fillId="0" borderId="0" xfId="44" applyFont="1" applyAlignment="1">
      <alignment horizontal="center" vertical="center" wrapText="1"/>
    </xf>
    <xf numFmtId="0" fontId="15" fillId="0" borderId="0" xfId="44" applyFont="1" applyAlignment="1">
      <alignment horizontal="center" vertical="center"/>
    </xf>
    <xf numFmtId="0" fontId="15" fillId="0" borderId="0" xfId="45" applyFont="1" applyAlignment="1">
      <alignment horizontal="left" vertical="center" wrapText="1"/>
    </xf>
    <xf numFmtId="2" fontId="15" fillId="0" borderId="0" xfId="40" applyNumberFormat="1" applyFont="1" applyFill="1" applyBorder="1" applyAlignment="1">
      <alignment horizontal="center" vertical="center"/>
    </xf>
    <xf numFmtId="2" fontId="16" fillId="0" borderId="0" xfId="40" applyNumberFormat="1" applyFont="1" applyFill="1" applyBorder="1" applyAlignment="1">
      <alignment horizontal="center" vertical="center"/>
    </xf>
    <xf numFmtId="0" fontId="123" fillId="0" borderId="0" xfId="44" applyFont="1" applyAlignment="1">
      <alignment vertical="center"/>
    </xf>
    <xf numFmtId="0" fontId="15" fillId="0" borderId="0" xfId="45" applyFont="1" applyAlignment="1">
      <alignment vertical="center"/>
    </xf>
    <xf numFmtId="0" fontId="16" fillId="0" borderId="0" xfId="44" applyFont="1" applyAlignment="1">
      <alignment horizontal="left" vertical="center"/>
    </xf>
    <xf numFmtId="0" fontId="20" fillId="0" borderId="3" xfId="44" applyFont="1" applyBorder="1" applyAlignment="1">
      <alignment horizontal="left" vertical="center" wrapText="1"/>
    </xf>
    <xf numFmtId="171" fontId="17" fillId="0" borderId="3" xfId="46" applyFont="1" applyBorder="1" applyAlignment="1">
      <alignment horizontal="center"/>
    </xf>
    <xf numFmtId="0" fontId="20" fillId="0" borderId="0" xfId="44" applyFont="1"/>
    <xf numFmtId="171" fontId="20" fillId="0" borderId="0" xfId="46" applyFont="1" applyBorder="1" applyAlignment="1">
      <alignment horizontal="center"/>
    </xf>
    <xf numFmtId="0" fontId="17" fillId="0" borderId="0" xfId="44" applyFont="1"/>
    <xf numFmtId="0" fontId="15" fillId="0" borderId="0" xfId="44" applyFont="1" applyAlignment="1">
      <alignment horizontal="left" wrapText="1"/>
    </xf>
    <xf numFmtId="0" fontId="17" fillId="0" borderId="0" xfId="44" applyFont="1" applyAlignment="1">
      <alignment horizontal="left"/>
    </xf>
    <xf numFmtId="0" fontId="3" fillId="0" borderId="0" xfId="44" applyAlignment="1">
      <alignment horizontal="left"/>
    </xf>
    <xf numFmtId="0" fontId="15" fillId="0" borderId="0" xfId="44" applyFont="1"/>
    <xf numFmtId="43" fontId="15" fillId="0" borderId="0" xfId="47" applyFont="1" applyFill="1" applyBorder="1" applyAlignment="1">
      <alignment vertical="center"/>
    </xf>
    <xf numFmtId="0" fontId="125" fillId="2" borderId="0" xfId="48" applyFont="1" applyFill="1"/>
    <xf numFmtId="0" fontId="6" fillId="2" borderId="0" xfId="48" applyFont="1" applyFill="1" applyAlignment="1">
      <alignment horizontal="center"/>
    </xf>
    <xf numFmtId="0" fontId="126" fillId="2" borderId="0" xfId="48" applyFont="1" applyFill="1"/>
    <xf numFmtId="0" fontId="127" fillId="2" borderId="0" xfId="48" applyFont="1" applyFill="1"/>
    <xf numFmtId="14" fontId="8" fillId="0" borderId="0" xfId="1" applyNumberFormat="1" applyFont="1" applyAlignment="1">
      <alignment horizontal="centerContinuous" vertical="center"/>
    </xf>
    <xf numFmtId="0" fontId="41" fillId="2" borderId="0" xfId="48" applyFont="1" applyFill="1" applyAlignment="1">
      <alignment horizontal="center" vertical="center"/>
    </xf>
    <xf numFmtId="0" fontId="75" fillId="2" borderId="1" xfId="48" applyFont="1" applyFill="1" applyBorder="1" applyAlignment="1">
      <alignment horizontal="center" vertical="center"/>
    </xf>
    <xf numFmtId="0" fontId="121" fillId="2" borderId="1" xfId="48" applyFont="1" applyFill="1" applyBorder="1" applyAlignment="1">
      <alignment horizontal="center" vertical="center"/>
    </xf>
    <xf numFmtId="0" fontId="128" fillId="2" borderId="1" xfId="48" applyFont="1" applyFill="1" applyBorder="1" applyAlignment="1">
      <alignment horizontal="center" vertical="center" wrapText="1"/>
    </xf>
    <xf numFmtId="0" fontId="75" fillId="2" borderId="2" xfId="48" applyFont="1" applyFill="1" applyBorder="1" applyAlignment="1">
      <alignment horizontal="center" vertical="center"/>
    </xf>
    <xf numFmtId="0" fontId="121" fillId="2" borderId="2" xfId="48" applyFont="1" applyFill="1" applyBorder="1" applyAlignment="1">
      <alignment horizontal="center" vertical="center"/>
    </xf>
    <xf numFmtId="0" fontId="128" fillId="2" borderId="2" xfId="48" applyFont="1" applyFill="1" applyBorder="1" applyAlignment="1">
      <alignment horizontal="center" vertical="center"/>
    </xf>
    <xf numFmtId="0" fontId="129"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28" fillId="2" borderId="2" xfId="48" applyFont="1" applyFill="1" applyBorder="1" applyAlignment="1">
      <alignment horizontal="center" vertical="center" wrapText="1"/>
    </xf>
    <xf numFmtId="0" fontId="130" fillId="2" borderId="0" xfId="48" applyFont="1" applyFill="1" applyAlignment="1">
      <alignment vertical="center"/>
    </xf>
    <xf numFmtId="0" fontId="130" fillId="2" borderId="0" xfId="48" applyFont="1" applyFill="1" applyAlignment="1">
      <alignment horizontal="center" vertical="center"/>
    </xf>
    <xf numFmtId="0" fontId="130" fillId="2" borderId="0" xfId="48" applyFont="1" applyFill="1" applyAlignment="1">
      <alignment horizontal="center" vertical="center" wrapText="1"/>
    </xf>
    <xf numFmtId="0" fontId="131" fillId="2" borderId="0" xfId="48" applyFont="1" applyFill="1"/>
    <xf numFmtId="226" fontId="13" fillId="2" borderId="0" xfId="15" applyNumberFormat="1" applyFont="1" applyFill="1" applyBorder="1" applyAlignment="1">
      <alignment horizontal="left" vertical="center"/>
    </xf>
    <xf numFmtId="0" fontId="15" fillId="2" borderId="0" xfId="1" applyFont="1" applyFill="1" applyAlignment="1">
      <alignment horizontal="left" vertical="center"/>
    </xf>
    <xf numFmtId="226" fontId="15" fillId="2" borderId="0" xfId="15" applyNumberFormat="1" applyFont="1" applyFill="1" applyBorder="1" applyAlignment="1">
      <alignment horizontal="center" vertical="center"/>
    </xf>
    <xf numFmtId="226" fontId="16" fillId="2" borderId="0" xfId="15" applyNumberFormat="1" applyFont="1" applyFill="1" applyBorder="1" applyAlignment="1">
      <alignment horizontal="center" vertical="center"/>
    </xf>
    <xf numFmtId="226" fontId="101" fillId="2" borderId="0" xfId="48" applyNumberFormat="1" applyFont="1" applyFill="1"/>
    <xf numFmtId="0" fontId="101" fillId="2" borderId="0" xfId="48" applyFont="1" applyFill="1"/>
    <xf numFmtId="0" fontId="12" fillId="2" borderId="3" xfId="1" applyFont="1" applyFill="1" applyBorder="1" applyAlignment="1">
      <alignment horizontal="left" vertical="center"/>
    </xf>
    <xf numFmtId="226" fontId="16" fillId="2" borderId="3" xfId="15" applyNumberFormat="1" applyFont="1" applyFill="1" applyBorder="1" applyAlignment="1">
      <alignment horizontal="center" vertical="center"/>
    </xf>
    <xf numFmtId="0" fontId="100" fillId="2" borderId="0" xfId="48" applyFont="1" applyFill="1"/>
    <xf numFmtId="2" fontId="16" fillId="0" borderId="36" xfId="1" applyNumberFormat="1" applyFont="1" applyBorder="1" applyAlignment="1">
      <alignment horizontal="center"/>
    </xf>
    <xf numFmtId="2" fontId="16" fillId="0" borderId="32" xfId="1" applyNumberFormat="1" applyFont="1" applyBorder="1" applyAlignment="1">
      <alignment horizontal="center"/>
    </xf>
    <xf numFmtId="227" fontId="3" fillId="0" borderId="0" xfId="1" applyNumberFormat="1"/>
    <xf numFmtId="2" fontId="15" fillId="0" borderId="37" xfId="1" applyNumberFormat="1" applyFont="1" applyBorder="1" applyAlignment="1">
      <alignment horizontal="center"/>
    </xf>
    <xf numFmtId="228" fontId="3" fillId="0" borderId="0" xfId="1" applyNumberFormat="1"/>
    <xf numFmtId="2" fontId="16" fillId="0" borderId="38" xfId="9" applyNumberFormat="1" applyFont="1" applyBorder="1" applyAlignment="1">
      <alignment horizontal="center"/>
    </xf>
    <xf numFmtId="2" fontId="16" fillId="0" borderId="31" xfId="9" applyNumberFormat="1" applyFont="1" applyBorder="1" applyAlignment="1">
      <alignment horizontal="center"/>
    </xf>
    <xf numFmtId="0" fontId="15" fillId="0" borderId="0" xfId="9" applyNumberFormat="1" applyFont="1" applyBorder="1"/>
    <xf numFmtId="174" fontId="71" fillId="0" borderId="0" xfId="1" applyNumberFormat="1" applyFont="1" applyAlignment="1">
      <alignment vertical="center"/>
    </xf>
    <xf numFmtId="0" fontId="4" fillId="0" borderId="0" xfId="49" applyFont="1" applyAlignment="1">
      <alignment vertical="center"/>
    </xf>
    <xf numFmtId="0" fontId="38" fillId="0" borderId="0" xfId="49" applyFont="1"/>
    <xf numFmtId="0" fontId="6" fillId="0" borderId="0" xfId="49" applyFont="1" applyAlignment="1">
      <alignment horizontal="center"/>
    </xf>
    <xf numFmtId="0" fontId="132" fillId="0" borderId="0" xfId="49" applyFont="1"/>
    <xf numFmtId="167" fontId="8" fillId="0" borderId="0" xfId="49" applyNumberFormat="1" applyFont="1" applyAlignment="1">
      <alignment horizontal="center"/>
    </xf>
    <xf numFmtId="0" fontId="36" fillId="0" borderId="0" xfId="49" applyFont="1" applyAlignment="1">
      <alignment horizontal="center"/>
    </xf>
    <xf numFmtId="0" fontId="3" fillId="0" borderId="3" xfId="49" applyBorder="1"/>
    <xf numFmtId="229" fontId="17" fillId="0" borderId="3" xfId="49" applyNumberFormat="1" applyFont="1" applyBorder="1"/>
    <xf numFmtId="0" fontId="3" fillId="0" borderId="0" xfId="49"/>
    <xf numFmtId="0" fontId="12" fillId="0" borderId="1" xfId="49" applyFont="1" applyBorder="1" applyAlignment="1">
      <alignment horizontal="center" vertical="center" wrapText="1"/>
    </xf>
    <xf numFmtId="0" fontId="12" fillId="0" borderId="27" xfId="49" applyFont="1" applyBorder="1" applyAlignment="1">
      <alignment horizontal="center" vertical="center"/>
    </xf>
    <xf numFmtId="0" fontId="12" fillId="0" borderId="1" xfId="49" applyFont="1" applyBorder="1" applyAlignment="1">
      <alignment horizontal="center" vertical="center"/>
    </xf>
    <xf numFmtId="0" fontId="13" fillId="0" borderId="0" xfId="49" applyFont="1"/>
    <xf numFmtId="0" fontId="12" fillId="0" borderId="2" xfId="49" applyFont="1" applyBorder="1" applyAlignment="1">
      <alignment horizontal="center" vertical="center" wrapText="1"/>
    </xf>
    <xf numFmtId="0" fontId="12" fillId="0" borderId="2" xfId="49" quotePrefix="1" applyFont="1" applyBorder="1" applyAlignment="1">
      <alignment horizontal="center"/>
    </xf>
    <xf numFmtId="0" fontId="133" fillId="0" borderId="0" xfId="49" applyFont="1" applyAlignment="1">
      <alignment horizontal="center" vertical="center" wrapText="1"/>
    </xf>
    <xf numFmtId="0" fontId="118" fillId="0" borderId="0" xfId="49" quotePrefix="1" applyFont="1" applyAlignment="1">
      <alignment horizontal="center"/>
    </xf>
    <xf numFmtId="0" fontId="73" fillId="0" borderId="0" xfId="49" applyFont="1"/>
    <xf numFmtId="0" fontId="15" fillId="0" borderId="0" xfId="49" applyFont="1" applyAlignment="1">
      <alignment vertical="center"/>
    </xf>
    <xf numFmtId="229" fontId="15" fillId="0" borderId="0" xfId="50" applyNumberFormat="1" applyFont="1" applyBorder="1" applyAlignment="1">
      <alignment horizontal="right"/>
    </xf>
    <xf numFmtId="0" fontId="15" fillId="0" borderId="0" xfId="49" applyFont="1"/>
    <xf numFmtId="0" fontId="16" fillId="0" borderId="3" xfId="49" applyFont="1" applyBorder="1" applyAlignment="1">
      <alignment vertical="center"/>
    </xf>
    <xf numFmtId="229" fontId="16" fillId="0" borderId="3" xfId="50" applyNumberFormat="1" applyFont="1" applyBorder="1" applyAlignment="1">
      <alignment horizontal="right"/>
    </xf>
    <xf numFmtId="0" fontId="18" fillId="0" borderId="0" xfId="49" applyFont="1"/>
    <xf numFmtId="2" fontId="15" fillId="0" borderId="0" xfId="49" applyNumberFormat="1" applyFont="1"/>
    <xf numFmtId="0" fontId="117" fillId="0" borderId="0" xfId="49" applyFont="1" applyAlignment="1">
      <alignment vertical="center"/>
    </xf>
    <xf numFmtId="43" fontId="13" fillId="2" borderId="0" xfId="37" applyFont="1" applyFill="1"/>
    <xf numFmtId="43" fontId="13" fillId="0" borderId="0" xfId="37" applyFont="1" applyFill="1"/>
    <xf numFmtId="167" fontId="8" fillId="2" borderId="0" xfId="37" applyNumberFormat="1" applyFont="1" applyFill="1" applyBorder="1" applyAlignment="1">
      <alignment horizontal="center"/>
    </xf>
    <xf numFmtId="43" fontId="13" fillId="2" borderId="0" xfId="37" applyFont="1" applyFill="1" applyBorder="1"/>
    <xf numFmtId="230" fontId="12" fillId="2" borderId="0" xfId="37" applyNumberFormat="1" applyFont="1" applyFill="1" applyBorder="1"/>
    <xf numFmtId="43" fontId="12" fillId="2" borderId="6" xfId="37" applyFont="1" applyFill="1" applyBorder="1"/>
    <xf numFmtId="186" fontId="12" fillId="0" borderId="8" xfId="18" applyNumberFormat="1" applyFont="1" applyBorder="1" applyAlignment="1" applyProtection="1">
      <alignment horizontal="center" vertical="center" wrapText="1"/>
    </xf>
    <xf numFmtId="186" fontId="12" fillId="0" borderId="9" xfId="18" applyNumberFormat="1" applyFont="1" applyBorder="1" applyAlignment="1" applyProtection="1">
      <alignment horizontal="center" vertical="center" wrapText="1"/>
    </xf>
    <xf numFmtId="186" fontId="12" fillId="0" borderId="13" xfId="18" applyNumberFormat="1" applyFont="1" applyBorder="1" applyAlignment="1" applyProtection="1">
      <alignment horizontal="center" vertical="center" wrapText="1"/>
    </xf>
    <xf numFmtId="43" fontId="12" fillId="2" borderId="12" xfId="37" applyFont="1" applyFill="1" applyBorder="1" applyAlignment="1">
      <alignment horizontal="center" vertical="center" wrapText="1"/>
    </xf>
    <xf numFmtId="43" fontId="12" fillId="2" borderId="46" xfId="37" applyFont="1" applyFill="1" applyBorder="1" applyAlignment="1">
      <alignment horizontal="center" vertical="center" wrapText="1"/>
    </xf>
    <xf numFmtId="43" fontId="12" fillId="2" borderId="4" xfId="37" applyFont="1" applyFill="1" applyBorder="1" applyAlignment="1">
      <alignment horizontal="center" vertical="center" wrapText="1"/>
    </xf>
    <xf numFmtId="43" fontId="12" fillId="2" borderId="47" xfId="37" applyFont="1" applyFill="1" applyBorder="1" applyAlignment="1">
      <alignment horizontal="center" vertical="center" wrapText="1"/>
    </xf>
    <xf numFmtId="43" fontId="15" fillId="0" borderId="0" xfId="37" applyFont="1" applyFill="1"/>
    <xf numFmtId="43" fontId="16" fillId="2" borderId="13" xfId="37" applyFont="1" applyFill="1" applyBorder="1"/>
    <xf numFmtId="174" fontId="16" fillId="2" borderId="7" xfId="37" applyNumberFormat="1" applyFont="1" applyFill="1" applyBorder="1"/>
    <xf numFmtId="174" fontId="16" fillId="2" borderId="8" xfId="37" applyNumberFormat="1" applyFont="1" applyFill="1" applyBorder="1"/>
    <xf numFmtId="174" fontId="16" fillId="2" borderId="9" xfId="37" applyNumberFormat="1" applyFont="1" applyFill="1" applyBorder="1"/>
    <xf numFmtId="174" fontId="15" fillId="0" borderId="0" xfId="37" applyNumberFormat="1" applyFont="1" applyFill="1"/>
    <xf numFmtId="43" fontId="15" fillId="2" borderId="48" xfId="37" applyFont="1" applyFill="1" applyBorder="1"/>
    <xf numFmtId="174" fontId="15" fillId="2" borderId="49" xfId="37" applyNumberFormat="1" applyFont="1" applyFill="1" applyBorder="1"/>
    <xf numFmtId="174" fontId="15" fillId="2" borderId="28" xfId="37" applyNumberFormat="1" applyFont="1" applyFill="1" applyBorder="1"/>
    <xf numFmtId="174" fontId="15" fillId="2" borderId="0" xfId="37" applyNumberFormat="1" applyFont="1" applyFill="1" applyBorder="1"/>
    <xf numFmtId="174" fontId="15" fillId="2" borderId="50" xfId="37" applyNumberFormat="1" applyFont="1" applyFill="1" applyBorder="1"/>
    <xf numFmtId="43" fontId="16" fillId="2" borderId="13" xfId="37" applyFont="1" applyFill="1" applyBorder="1" applyAlignment="1"/>
    <xf numFmtId="174" fontId="16" fillId="2" borderId="7" xfId="37" applyNumberFormat="1" applyFont="1" applyFill="1" applyBorder="1" applyAlignment="1"/>
    <xf numFmtId="174" fontId="16" fillId="2" borderId="8" xfId="37" applyNumberFormat="1" applyFont="1" applyFill="1" applyBorder="1" applyAlignment="1"/>
    <xf numFmtId="174" fontId="16" fillId="2" borderId="9" xfId="37" applyNumberFormat="1" applyFont="1" applyFill="1" applyBorder="1" applyAlignment="1"/>
    <xf numFmtId="174" fontId="15" fillId="2" borderId="10" xfId="37" applyNumberFormat="1" applyFont="1" applyFill="1" applyBorder="1"/>
    <xf numFmtId="174" fontId="15" fillId="2" borderId="11" xfId="37" applyNumberFormat="1" applyFont="1" applyFill="1" applyBorder="1"/>
    <xf numFmtId="43" fontId="15" fillId="2" borderId="12" xfId="37" applyFont="1" applyFill="1" applyBorder="1"/>
    <xf numFmtId="174" fontId="15" fillId="2" borderId="46" xfId="37" applyNumberFormat="1" applyFont="1" applyFill="1" applyBorder="1"/>
    <xf numFmtId="174" fontId="15" fillId="2" borderId="4" xfId="37" applyNumberFormat="1" applyFont="1" applyFill="1" applyBorder="1"/>
    <xf numFmtId="174" fontId="15" fillId="2" borderId="47" xfId="37" applyNumberFormat="1" applyFont="1" applyFill="1" applyBorder="1"/>
    <xf numFmtId="43" fontId="15" fillId="2" borderId="28" xfId="37" applyFont="1" applyFill="1" applyBorder="1"/>
    <xf numFmtId="230" fontId="15" fillId="2" borderId="28" xfId="37" applyNumberFormat="1" applyFont="1" applyFill="1" applyBorder="1" applyAlignment="1">
      <alignment horizontal="right"/>
    </xf>
    <xf numFmtId="43" fontId="15" fillId="2" borderId="0" xfId="37" applyFont="1" applyFill="1"/>
    <xf numFmtId="174" fontId="15" fillId="2" borderId="0" xfId="37" applyNumberFormat="1" applyFont="1" applyFill="1"/>
    <xf numFmtId="0" fontId="12" fillId="0" borderId="0" xfId="1" applyFont="1" applyAlignment="1" applyProtection="1">
      <alignment horizontal="center"/>
      <protection locked="0"/>
    </xf>
    <xf numFmtId="0" fontId="13"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2" fillId="0" borderId="0" xfId="1" applyNumberFormat="1" applyFont="1" applyAlignment="1" applyProtection="1">
      <alignment horizontal="centerContinuous"/>
      <protection locked="0"/>
    </xf>
    <xf numFmtId="231" fontId="13"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2" fillId="0" borderId="0" xfId="1" applyFont="1" applyProtection="1">
      <protection locked="0"/>
    </xf>
    <xf numFmtId="167" fontId="24" fillId="0" borderId="0" xfId="1" applyNumberFormat="1" applyFont="1" applyAlignment="1" applyProtection="1">
      <alignment horizontal="center" vertical="center"/>
      <protection locked="0"/>
    </xf>
    <xf numFmtId="174" fontId="12" fillId="0" borderId="27" xfId="37" applyNumberFormat="1" applyFont="1" applyFill="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4" fillId="0" borderId="31" xfId="51" applyFont="1" applyBorder="1" applyProtection="1">
      <protection locked="0"/>
    </xf>
    <xf numFmtId="1" fontId="73" fillId="0" borderId="0" xfId="1" applyNumberFormat="1" applyFont="1" applyAlignment="1" applyProtection="1">
      <alignment horizontal="center"/>
      <protection locked="0"/>
    </xf>
    <xf numFmtId="2" fontId="13" fillId="0" borderId="0" xfId="1" applyNumberFormat="1" applyFont="1" applyAlignment="1" applyProtection="1">
      <alignment horizontal="center"/>
      <protection locked="0"/>
    </xf>
    <xf numFmtId="174" fontId="13" fillId="0" borderId="0" xfId="1" applyNumberFormat="1" applyFont="1" applyProtection="1">
      <protection locked="0"/>
    </xf>
    <xf numFmtId="232" fontId="13" fillId="0" borderId="0" xfId="42" applyNumberFormat="1" applyFont="1" applyFill="1" applyBorder="1" applyAlignment="1" applyProtection="1">
      <alignment horizontal="center"/>
      <protection locked="0"/>
    </xf>
    <xf numFmtId="223" fontId="12" fillId="0" borderId="0" xfId="42" applyNumberFormat="1" applyFont="1" applyFill="1" applyBorder="1" applyAlignment="1" applyProtection="1">
      <alignment horizontal="center"/>
      <protection locked="0"/>
    </xf>
    <xf numFmtId="232" fontId="12" fillId="0" borderId="3" xfId="42" applyNumberFormat="1" applyFont="1" applyFill="1" applyBorder="1" applyAlignment="1" applyProtection="1">
      <alignment horizontal="center"/>
      <protection locked="0"/>
    </xf>
    <xf numFmtId="223" fontId="12" fillId="0" borderId="3" xfId="42" applyNumberFormat="1" applyFont="1" applyFill="1" applyBorder="1" applyAlignment="1" applyProtection="1">
      <alignment horizontal="center"/>
      <protection locked="0"/>
    </xf>
    <xf numFmtId="232" fontId="13" fillId="0" borderId="0" xfId="1" applyNumberFormat="1" applyFont="1" applyProtection="1">
      <protection locked="0"/>
    </xf>
    <xf numFmtId="0" fontId="18" fillId="0" borderId="0" xfId="1" applyFont="1" applyProtection="1">
      <protection locked="0"/>
    </xf>
    <xf numFmtId="0" fontId="100" fillId="0" borderId="27" xfId="1" applyFont="1" applyBorder="1" applyAlignment="1">
      <alignment horizontal="center" vertical="center" wrapText="1"/>
    </xf>
    <xf numFmtId="0" fontId="100" fillId="0" borderId="0" xfId="1" applyFont="1"/>
    <xf numFmtId="0" fontId="135" fillId="0" borderId="0" xfId="1" applyFont="1" applyAlignment="1">
      <alignment horizontal="center" vertical="center" wrapText="1"/>
    </xf>
    <xf numFmtId="0" fontId="136" fillId="0" borderId="0" xfId="1" applyFont="1" applyAlignment="1">
      <alignment horizontal="center" vertical="center" wrapText="1"/>
    </xf>
    <xf numFmtId="233" fontId="101" fillId="0" borderId="0" xfId="52" applyNumberFormat="1" applyFont="1" applyBorder="1" applyAlignment="1">
      <alignment horizontal="right"/>
    </xf>
    <xf numFmtId="233" fontId="102" fillId="0" borderId="0" xfId="52" applyNumberFormat="1" applyFont="1" applyBorder="1" applyAlignment="1">
      <alignment horizontal="right"/>
    </xf>
    <xf numFmtId="233" fontId="101" fillId="0" borderId="0" xfId="1" applyNumberFormat="1" applyFont="1"/>
    <xf numFmtId="0" fontId="16" fillId="0" borderId="4" xfId="1" applyFont="1" applyBorder="1" applyAlignment="1">
      <alignment horizontal="left" vertical="center" wrapText="1"/>
    </xf>
    <xf numFmtId="233" fontId="102" fillId="0" borderId="4" xfId="52" applyNumberFormat="1" applyFont="1" applyBorder="1" applyAlignment="1">
      <alignment horizontal="right" vertical="center"/>
    </xf>
    <xf numFmtId="0" fontId="101" fillId="0" borderId="0" xfId="52" applyFont="1" applyBorder="1" applyAlignment="1">
      <alignment horizontal="right"/>
    </xf>
    <xf numFmtId="0" fontId="137" fillId="0" borderId="0" xfId="1" applyFont="1"/>
    <xf numFmtId="0" fontId="138" fillId="0" borderId="0" xfId="1" applyFont="1"/>
    <xf numFmtId="0" fontId="105" fillId="0" borderId="0" xfId="1" applyFont="1"/>
    <xf numFmtId="0" fontId="139" fillId="0" borderId="0" xfId="1" applyFont="1"/>
    <xf numFmtId="0" fontId="140" fillId="0" borderId="0" xfId="1" applyFont="1"/>
    <xf numFmtId="233" fontId="3" fillId="0" borderId="0" xfId="1" applyNumberFormat="1"/>
    <xf numFmtId="0" fontId="6" fillId="0" borderId="0" xfId="1" applyFont="1" applyAlignment="1">
      <alignment vertical="center"/>
    </xf>
    <xf numFmtId="0" fontId="95" fillId="0" borderId="0" xfId="1" applyFont="1" applyAlignment="1">
      <alignment vertical="center"/>
    </xf>
    <xf numFmtId="0" fontId="72" fillId="0" borderId="0" xfId="1" applyFont="1" applyAlignment="1">
      <alignment vertical="center"/>
    </xf>
    <xf numFmtId="234" fontId="13" fillId="0" borderId="32" xfId="1" applyNumberFormat="1" applyFont="1" applyBorder="1" applyAlignment="1">
      <alignment horizontal="centerContinuous" vertical="center" wrapText="1"/>
    </xf>
    <xf numFmtId="0" fontId="141" fillId="0" borderId="0" xfId="1" applyFont="1" applyAlignment="1">
      <alignment horizontal="center" vertical="center" wrapText="1"/>
    </xf>
    <xf numFmtId="234" fontId="95" fillId="0" borderId="0" xfId="1" applyNumberFormat="1" applyFont="1" applyAlignment="1">
      <alignment horizontal="center" vertical="center" wrapText="1"/>
    </xf>
    <xf numFmtId="0" fontId="15" fillId="0" borderId="0" xfId="39" applyFont="1"/>
    <xf numFmtId="4" fontId="16" fillId="0" borderId="3" xfId="1" applyNumberFormat="1" applyFont="1" applyBorder="1" applyAlignment="1">
      <alignment horizontal="center" vertical="center"/>
    </xf>
    <xf numFmtId="0" fontId="12" fillId="0" borderId="0" xfId="1" applyFont="1" applyAlignment="1">
      <alignment vertical="center"/>
    </xf>
    <xf numFmtId="3" fontId="16" fillId="0" borderId="0" xfId="1" applyNumberFormat="1" applyFont="1" applyAlignment="1">
      <alignment horizontal="right" vertical="center"/>
    </xf>
    <xf numFmtId="0" fontId="119" fillId="0" borderId="0" xfId="1" applyFont="1" applyAlignment="1">
      <alignment vertical="center"/>
    </xf>
    <xf numFmtId="0" fontId="82" fillId="0" borderId="0" xfId="1" applyFont="1" applyAlignment="1">
      <alignment vertical="center"/>
    </xf>
    <xf numFmtId="235" fontId="8" fillId="0" borderId="0" xfId="1" applyNumberFormat="1" applyFont="1" applyAlignment="1">
      <alignment horizontal="center"/>
    </xf>
    <xf numFmtId="236" fontId="142" fillId="2" borderId="3" xfId="12" applyNumberFormat="1" applyFont="1" applyFill="1" applyBorder="1" applyAlignment="1">
      <alignment horizontal="left"/>
    </xf>
    <xf numFmtId="0" fontId="13" fillId="0" borderId="0" xfId="1" applyFont="1" applyAlignment="1">
      <alignment horizontal="center"/>
    </xf>
    <xf numFmtId="0" fontId="12" fillId="0" borderId="27" xfId="1" applyFont="1" applyBorder="1" applyAlignment="1">
      <alignment vertical="center"/>
    </xf>
    <xf numFmtId="0" fontId="13" fillId="0" borderId="4" xfId="1" applyFont="1" applyBorder="1" applyAlignment="1">
      <alignment horizontal="center" vertical="center"/>
    </xf>
    <xf numFmtId="168" fontId="16" fillId="0" borderId="0" xfId="7" applyNumberFormat="1" applyFont="1" applyFill="1" applyBorder="1" applyAlignment="1">
      <alignment horizontal="right" vertical="center"/>
    </xf>
    <xf numFmtId="2" fontId="15" fillId="0" borderId="0" xfId="1" applyNumberFormat="1" applyFont="1" applyAlignment="1">
      <alignment vertical="center"/>
    </xf>
    <xf numFmtId="2" fontId="16"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5" fillId="0" borderId="27"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4" fillId="0" borderId="0" xfId="35" applyNumberFormat="1" applyFont="1" applyBorder="1" applyAlignment="1">
      <alignment horizontal="center" vertical="center"/>
    </xf>
    <xf numFmtId="37" fontId="145" fillId="0" borderId="0" xfId="35" applyNumberFormat="1" applyFont="1" applyBorder="1" applyAlignment="1">
      <alignment horizontal="center" vertical="center"/>
    </xf>
    <xf numFmtId="1" fontId="144" fillId="0" borderId="0" xfId="19" applyNumberFormat="1" applyFont="1" applyBorder="1" applyAlignment="1">
      <alignment horizontal="center"/>
    </xf>
    <xf numFmtId="0" fontId="15" fillId="0" borderId="0" xfId="53" applyFont="1" applyAlignment="1">
      <alignment horizontal="left" vertical="center" wrapText="1"/>
    </xf>
    <xf numFmtId="0" fontId="15" fillId="0" borderId="0" xfId="1" applyFont="1" applyAlignment="1">
      <alignment vertical="top"/>
    </xf>
    <xf numFmtId="0" fontId="63" fillId="0" borderId="3" xfId="1" applyFont="1" applyBorder="1" applyAlignment="1">
      <alignment vertical="top"/>
    </xf>
    <xf numFmtId="237" fontId="63" fillId="0" borderId="3" xfId="35" applyNumberFormat="1" applyFont="1" applyFill="1" applyBorder="1" applyAlignment="1">
      <alignment horizontal="right" vertical="top"/>
    </xf>
    <xf numFmtId="2" fontId="15" fillId="0" borderId="0" xfId="54" applyNumberFormat="1" applyFont="1" applyFill="1" applyAlignment="1">
      <alignment vertical="center"/>
    </xf>
    <xf numFmtId="3" fontId="15" fillId="0" borderId="1" xfId="12" applyNumberFormat="1" applyFont="1" applyBorder="1" applyAlignment="1">
      <alignment horizontal="left" vertical="center" wrapText="1"/>
    </xf>
    <xf numFmtId="0" fontId="101" fillId="0" borderId="0" xfId="1" applyFont="1" applyAlignment="1">
      <alignment horizontal="left" vertical="center" wrapText="1"/>
    </xf>
    <xf numFmtId="2" fontId="15" fillId="0" borderId="0" xfId="1" applyNumberFormat="1" applyFont="1" applyAlignment="1">
      <alignment vertical="top"/>
    </xf>
    <xf numFmtId="2" fontId="15" fillId="0" borderId="0" xfId="55" applyNumberFormat="1" applyFont="1" applyFill="1" applyAlignment="1">
      <alignment vertical="center"/>
    </xf>
    <xf numFmtId="37" fontId="72" fillId="0" borderId="0" xfId="1" applyNumberFormat="1" applyFont="1"/>
    <xf numFmtId="2" fontId="34" fillId="0" borderId="0" xfId="1" applyNumberFormat="1" applyFont="1"/>
    <xf numFmtId="0" fontId="121" fillId="0" borderId="0" xfId="12" applyFont="1"/>
    <xf numFmtId="0" fontId="6" fillId="0" borderId="0" xfId="12" applyFont="1" applyAlignment="1">
      <alignment horizontal="center" vertical="center" wrapText="1"/>
    </xf>
    <xf numFmtId="0" fontId="6" fillId="0" borderId="0" xfId="12" applyFont="1" applyAlignment="1">
      <alignment vertical="center"/>
    </xf>
    <xf numFmtId="167" fontId="8" fillId="0" borderId="0" xfId="12" applyNumberFormat="1" applyFont="1" applyAlignment="1">
      <alignment horizontal="centerContinuous" vertical="center"/>
    </xf>
    <xf numFmtId="0" fontId="38" fillId="0" borderId="0" xfId="12" applyFont="1" applyAlignment="1">
      <alignment vertical="center"/>
    </xf>
    <xf numFmtId="0" fontId="36" fillId="0" borderId="0" xfId="12" applyFont="1" applyAlignment="1">
      <alignment horizontal="center" vertical="center"/>
    </xf>
    <xf numFmtId="0" fontId="143" fillId="0" borderId="0" xfId="12" applyFont="1" applyAlignment="1">
      <alignment horizontal="left" vertical="center"/>
    </xf>
    <xf numFmtId="2" fontId="3" fillId="0" borderId="0" xfId="12" applyNumberFormat="1" applyAlignment="1">
      <alignment vertical="center"/>
    </xf>
    <xf numFmtId="0" fontId="3" fillId="0" borderId="0" xfId="12" applyAlignment="1">
      <alignment vertical="center"/>
    </xf>
    <xf numFmtId="0" fontId="13" fillId="0" borderId="27" xfId="12" applyFont="1" applyBorder="1" applyAlignment="1">
      <alignment horizontal="center" vertical="center" wrapText="1"/>
    </xf>
    <xf numFmtId="0" fontId="12" fillId="0" borderId="27" xfId="12" applyFont="1" applyBorder="1" applyAlignment="1">
      <alignment horizontal="center" vertical="center" wrapText="1"/>
    </xf>
    <xf numFmtId="0" fontId="3" fillId="0" borderId="0" xfId="12" applyAlignment="1">
      <alignment horizontal="center" vertical="center"/>
    </xf>
    <xf numFmtId="3" fontId="15" fillId="0" borderId="0" xfId="41" applyNumberFormat="1" applyFont="1" applyBorder="1" applyAlignment="1">
      <alignment horizontal="center" vertical="center"/>
    </xf>
    <xf numFmtId="3" fontId="16" fillId="0" borderId="0" xfId="41" applyNumberFormat="1" applyFont="1" applyBorder="1" applyAlignment="1">
      <alignment horizontal="center" vertical="center"/>
    </xf>
    <xf numFmtId="37" fontId="15" fillId="0" borderId="0" xfId="12" applyNumberFormat="1" applyFont="1" applyAlignment="1">
      <alignment vertical="center"/>
    </xf>
    <xf numFmtId="1" fontId="144" fillId="0" borderId="0" xfId="19" applyNumberFormat="1" applyFont="1" applyBorder="1" applyAlignment="1">
      <alignment horizontal="center" vertical="center"/>
    </xf>
    <xf numFmtId="0" fontId="16" fillId="0" borderId="0" xfId="12" applyFont="1" applyAlignment="1">
      <alignment horizontal="left" vertical="center" wrapText="1"/>
    </xf>
    <xf numFmtId="0" fontId="15" fillId="0" borderId="0" xfId="12" applyFont="1" applyAlignment="1">
      <alignment vertical="top"/>
    </xf>
    <xf numFmtId="0" fontId="16" fillId="0" borderId="3" xfId="12" applyFont="1" applyBorder="1" applyAlignment="1">
      <alignment vertical="top"/>
    </xf>
    <xf numFmtId="237" fontId="16" fillId="0" borderId="3" xfId="35" applyNumberFormat="1" applyFont="1" applyFill="1" applyBorder="1" applyAlignment="1">
      <alignment horizontal="right" vertical="top"/>
    </xf>
    <xf numFmtId="3" fontId="15" fillId="0" borderId="0" xfId="12" applyNumberFormat="1" applyFont="1" applyAlignment="1">
      <alignment horizontal="left" vertical="center" wrapText="1"/>
    </xf>
    <xf numFmtId="37" fontId="72" fillId="0" borderId="0" xfId="12" applyNumberFormat="1" applyFont="1"/>
    <xf numFmtId="2" fontId="3" fillId="0" borderId="0" xfId="12" applyNumberFormat="1"/>
    <xf numFmtId="170" fontId="3" fillId="0" borderId="0" xfId="12" applyNumberFormat="1"/>
    <xf numFmtId="0" fontId="0" fillId="0" borderId="0" xfId="0" applyAlignment="1">
      <alignment vertical="center"/>
    </xf>
    <xf numFmtId="0" fontId="146" fillId="0" borderId="0" xfId="0" applyFont="1" applyAlignment="1">
      <alignment horizontal="center" vertical="center"/>
    </xf>
    <xf numFmtId="187" fontId="147" fillId="0" borderId="0" xfId="11" applyNumberFormat="1" applyFont="1" applyAlignment="1" applyProtection="1">
      <alignment horizontal="left" vertical="center"/>
    </xf>
    <xf numFmtId="0" fontId="147" fillId="0" borderId="0" xfId="11" applyFont="1" applyAlignment="1">
      <alignment horizontal="left" vertical="center"/>
    </xf>
    <xf numFmtId="0" fontId="48" fillId="0" borderId="0" xfId="11" applyAlignment="1">
      <alignment vertical="center"/>
    </xf>
    <xf numFmtId="43"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225" fontId="147" fillId="2" borderId="0" xfId="11" applyNumberFormat="1" applyFont="1" applyFill="1" applyAlignment="1">
      <alignment horizontal="left" vertical="center"/>
    </xf>
    <xf numFmtId="0" fontId="147" fillId="0" borderId="0" xfId="11" applyFont="1" applyAlignment="1" applyProtection="1">
      <alignment horizontal="left" vertical="center"/>
      <protection locked="0"/>
    </xf>
    <xf numFmtId="166" fontId="147" fillId="0" borderId="0" xfId="11" applyNumberFormat="1" applyFont="1" applyAlignment="1">
      <alignment horizontal="left" vertical="center"/>
    </xf>
    <xf numFmtId="0" fontId="3" fillId="0" borderId="0" xfId="56" applyFont="1" applyAlignment="1">
      <alignment vertical="center"/>
    </xf>
    <xf numFmtId="0" fontId="103" fillId="0" borderId="0" xfId="56" applyFont="1" applyAlignment="1">
      <alignment vertical="center"/>
    </xf>
    <xf numFmtId="0" fontId="148" fillId="0" borderId="10" xfId="56" applyFont="1" applyBorder="1" applyAlignment="1">
      <alignment horizontal="left" vertical="center" wrapText="1"/>
    </xf>
    <xf numFmtId="0" fontId="148" fillId="0" borderId="11" xfId="56" applyFont="1" applyBorder="1" applyAlignment="1">
      <alignment horizontal="left" vertical="center" wrapText="1"/>
    </xf>
    <xf numFmtId="0" fontId="148" fillId="0" borderId="49" xfId="56" applyFont="1" applyBorder="1" applyAlignment="1">
      <alignment horizontal="left" vertical="center" wrapText="1"/>
    </xf>
    <xf numFmtId="0" fontId="148" fillId="0" borderId="50" xfId="56" applyFont="1" applyBorder="1" applyAlignment="1">
      <alignment horizontal="left" vertical="center" wrapText="1"/>
    </xf>
    <xf numFmtId="0" fontId="148" fillId="0" borderId="46" xfId="56" applyFont="1" applyBorder="1" applyAlignment="1">
      <alignment horizontal="left" vertical="center" wrapText="1"/>
    </xf>
    <xf numFmtId="0" fontId="148"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8"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49" fillId="0" borderId="0" xfId="57" applyFont="1" applyAlignment="1">
      <alignment horizontal="center" vertical="center"/>
    </xf>
    <xf numFmtId="0" fontId="150"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0"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49"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1" fillId="0" borderId="0" xfId="56" applyFont="1" applyAlignment="1">
      <alignment vertical="center"/>
    </xf>
    <xf numFmtId="0" fontId="152" fillId="0" borderId="0" xfId="57" applyFont="1"/>
    <xf numFmtId="0" fontId="152" fillId="0" borderId="0" xfId="57" applyFont="1" applyAlignment="1">
      <alignment horizontal="center" vertical="center"/>
    </xf>
    <xf numFmtId="0" fontId="151" fillId="0" borderId="0" xfId="57" applyFont="1" applyAlignment="1">
      <alignment horizontal="center" vertical="center"/>
    </xf>
    <xf numFmtId="0" fontId="150" fillId="0" borderId="0" xfId="57" applyFont="1"/>
    <xf numFmtId="0" fontId="151" fillId="0" borderId="0" xfId="57" applyFont="1" applyAlignment="1">
      <alignment horizontal="left"/>
    </xf>
    <xf numFmtId="0" fontId="149" fillId="0" borderId="0" xfId="57" quotePrefix="1" applyFont="1" applyAlignment="1">
      <alignment horizontal="center" vertical="center"/>
    </xf>
    <xf numFmtId="0" fontId="150" fillId="0" borderId="0" xfId="57" quotePrefix="1" applyFont="1" applyAlignment="1">
      <alignment horizontal="center" vertical="center"/>
    </xf>
    <xf numFmtId="0" fontId="152" fillId="5" borderId="0" xfId="57" applyFont="1" applyFill="1"/>
    <xf numFmtId="0" fontId="151" fillId="5" borderId="0" xfId="57"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3" fillId="0" borderId="0" xfId="1" applyFont="1"/>
    <xf numFmtId="0" fontId="154" fillId="0" borderId="0" xfId="1" applyFont="1"/>
    <xf numFmtId="0" fontId="14" fillId="0" borderId="0" xfId="1" applyFont="1" applyAlignment="1">
      <alignment horizontal="center"/>
    </xf>
    <xf numFmtId="0" fontId="14" fillId="0" borderId="0" xfId="1" applyFont="1" applyAlignment="1">
      <alignment horizontal="center"/>
    </xf>
    <xf numFmtId="0" fontId="155" fillId="0" borderId="0" xfId="1" applyFont="1" applyAlignment="1">
      <alignment horizontal="justify" vertical="justify" wrapText="1"/>
    </xf>
    <xf numFmtId="0" fontId="44" fillId="0" borderId="0" xfId="1" applyFont="1" applyAlignment="1">
      <alignment vertical="justify" wrapText="1"/>
    </xf>
    <xf numFmtId="0" fontId="155"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9">
    <cellStyle name="Hipervínculo" xfId="11" builtinId="8"/>
    <cellStyle name="Hipervínculo 2" xfId="24" xr:uid="{9C79E943-CC88-4841-9BF9-9A030EE6F3AA}"/>
    <cellStyle name="Millares [0]_1.2.4" xfId="7" xr:uid="{4C28C3D0-BE50-4D56-9E7E-9347C94FC636}"/>
    <cellStyle name="Millares [0]_1.2.4_36Estruct%-credIndirectXEmp04-01" xfId="25" xr:uid="{657170F1-6625-4D79-B4F1-B30318EB0C59}"/>
    <cellStyle name="Millares [0]_1.2.4_39Estruct%IngresosFinanc04-01" xfId="29" xr:uid="{CD7A258D-1F48-4050-A3BA-B4882CA3814D}"/>
    <cellStyle name="Millares [0]_1.4.4_Estrc%t-ActivosPasivo" xfId="23" xr:uid="{5FB89C93-E609-42E2-9623-FD1DB6155D56}"/>
    <cellStyle name="Millares [0]_1.4.5.2_23Estruct%-PortafInver0201" xfId="34" xr:uid="{EFA1F800-C5CF-47F4-82DC-415A3A39358E}"/>
    <cellStyle name="Millares [0]_1.4.5.3_Est-Finac Feb-2002" xfId="52" xr:uid="{6F105CDB-110E-4390-B9AC-7DBF11564E3D}"/>
    <cellStyle name="Millares [0]_10,11,12,13-Rank-02" xfId="15" xr:uid="{66FE673B-7502-4A43-BD82-ECF08E7A8AC4}"/>
    <cellStyle name="Millares [0]_31Estruct%-Activo04-01" xfId="4" xr:uid="{1331172A-FE08-40F7-BFB6-6C877CE59618}"/>
    <cellStyle name="Millares [0]_31Estruct%-Activo04-01 2" xfId="8" xr:uid="{23B187D0-A6B7-458E-BA84-F3899C6987F7}"/>
    <cellStyle name="Millares [0]_Estruct%-Activo_Est-Finac Feb-2002" xfId="21" xr:uid="{1717E152-B28B-462B-AD73-50E8F6D4EF11}"/>
    <cellStyle name="Millares [0]_ForCua_Estadistica" xfId="46" xr:uid="{86C7668C-202D-47BD-8F2C-D18A4C47FF93}"/>
    <cellStyle name="Millares [0]_ForCua_SectDepa" xfId="35" xr:uid="{9ED35DEF-F822-44EA-A4BB-3D00846EF08A}"/>
    <cellStyle name="Millares [0]_Rankin-Créditos" xfId="13" xr:uid="{30EA4E19-7CB4-4F16-A838-15F941195831}"/>
    <cellStyle name="Millares 2" xfId="9" xr:uid="{180D7F06-8FC4-4D80-9776-0FDC412B962A}"/>
    <cellStyle name="Millares 2 2" xfId="58" xr:uid="{34E712FA-085B-4904-9DC5-5688ECE10389}"/>
    <cellStyle name="Millares 3" xfId="40" xr:uid="{094DDB5A-7C53-42AD-940F-827D3F44BFD9}"/>
    <cellStyle name="Millares 7" xfId="37" xr:uid="{0326A632-62FD-426A-9195-63DD3E0DCECF}"/>
    <cellStyle name="Millares 8" xfId="47" xr:uid="{7BB1FFB1-391A-4B2A-955F-BB6978F694DF}"/>
    <cellStyle name="Millares_01-25 Bcos Ene-2002" xfId="42" xr:uid="{9DA0C6D6-E79A-41C0-A75A-33D49CE68018}"/>
    <cellStyle name="Millares_01y22-Anexo3 XMonedaYComercYMicroemp" xfId="43" xr:uid="{A4F647B4-5BEF-4F49-9354-C26132784EC4}"/>
    <cellStyle name="Millares_04-DptosSeg Escala" xfId="38" xr:uid="{54FE52B8-3E09-401C-8EBF-CAD16D09E292}"/>
    <cellStyle name="Millares_14-Indicadores Bcos" xfId="32" xr:uid="{22981809-F186-41F4-AAF4-7D8FE53F3CF2}"/>
    <cellStyle name="Millares_17-CredtDSSituacion" xfId="41" xr:uid="{895454E5-1761-4C83-BFFF-61AECA0EBAA5}"/>
    <cellStyle name="Millares_22- Req. Patrimonial 30-07-2009" xfId="54" xr:uid="{2635D86E-A472-443B-8F9B-6EBAA7947D12}"/>
    <cellStyle name="Millares_26-34 Bcos Ene2002" xfId="6" xr:uid="{E486D077-A6B1-4C40-9F1F-60901F4DC810}"/>
    <cellStyle name="Millares_35-43 Bcos Ene-2002" xfId="17" xr:uid="{CD020AFB-3E49-48A4-B891-C75F1BCF580F}"/>
    <cellStyle name="Millares_40-Estruc IngresosFinanc" xfId="28" xr:uid="{440D18F2-C311-4E87-A083-4BEDFBA4E361}"/>
    <cellStyle name="Millares_Estruct%-Dep" xfId="26" xr:uid="{7FE3BB0E-9751-4A9C-8EB6-1BD5DE9C6E2B}"/>
    <cellStyle name="Millares_Estruct%-Pasivo 2" xfId="50" xr:uid="{AA88CDE1-1069-4965-8D1C-E55280D11017}"/>
    <cellStyle name="Millares_Estruct%-Pasivo_Est-Finac Feb-2002" xfId="20" xr:uid="{D17146AD-3594-4A7A-8415-708479E40524}"/>
    <cellStyle name="Millares_Estruct%-Pasivo_Estrc%t-ActivosPasivo" xfId="22" xr:uid="{7E9CCA1D-E1FE-4251-ABCD-3DFD2C0FE1C1}"/>
    <cellStyle name="Millares_Informe - BG,EGP e Indic Financ " xfId="33" xr:uid="{2E0FA1B7-3E7F-49B5-BC67-15160AAC47EE}"/>
    <cellStyle name="Millares_Posicion Global 30-07-2009" xfId="55" xr:uid="{1C03AB49-B98D-40CD-8EFA-A998C4AAC7D1}"/>
    <cellStyle name="Normal" xfId="0" builtinId="0"/>
    <cellStyle name="Normal 10" xfId="5" xr:uid="{38EE7FBF-0D3B-4720-893A-C47C52A9E3EC}"/>
    <cellStyle name="Normal 2" xfId="1" xr:uid="{214F15E0-EA7E-4F07-8340-D6D351F01F97}"/>
    <cellStyle name="Normal 2 2" xfId="2" xr:uid="{189FECF8-AF85-43F7-AE6D-F2BF6E5DA4CF}"/>
    <cellStyle name="Normal 2 2 2" xfId="12" xr:uid="{46793B40-CCCA-4BBA-A696-2DE57C7F48A1}"/>
    <cellStyle name="Normal 2 2 3" xfId="56" xr:uid="{3285B594-5E16-4E66-8F91-EF9631D594DB}"/>
    <cellStyle name="Normal 3" xfId="3" xr:uid="{152ECE33-C856-4093-B1F5-CD427FC6443D}"/>
    <cellStyle name="Normal 3 2" xfId="36" xr:uid="{8B5B8D15-71C6-4BED-A957-AD22BEE05003}"/>
    <cellStyle name="Normal 3 3" xfId="57" xr:uid="{4FB6EC62-2413-44EF-B235-1B72481875C3}"/>
    <cellStyle name="Normal 4" xfId="14" xr:uid="{864455DD-8570-4A70-B7EB-634CD5D3A7EA}"/>
    <cellStyle name="Normal 5" xfId="10" xr:uid="{9C7EB48F-9B97-4580-BD84-95F5A0BCFB9D}"/>
    <cellStyle name="Normal 5 2" xfId="49" xr:uid="{B7EB0CE4-6FBA-4984-9895-69367F49DB4A}"/>
    <cellStyle name="Normal 9" xfId="48" xr:uid="{FD2553A5-4475-4E43-8036-2D0915AA6040}"/>
    <cellStyle name="Normal_47-Indicadores" xfId="30" xr:uid="{AA212D06-B8B2-4B9D-831D-E77EE66F1F6C}"/>
    <cellStyle name="Normal_Activo, Patrimonio Promedio y Utilidad Anualiz Dic" xfId="39" xr:uid="{A0EF455B-F1D2-42CA-AA26-39853DABFDCA}"/>
    <cellStyle name="Normal_Anexo2_propuesta" xfId="51" xr:uid="{A6BB778A-6A07-4638-A69C-397D22FCC2B0}"/>
    <cellStyle name="Normal_Bcos" xfId="45" xr:uid="{5591149C-5F03-4123-AE52-342A0325FB6E}"/>
    <cellStyle name="Normal_BG-bcos-Jul-2001" xfId="18" xr:uid="{EE9C8EB1-CB68-4D20-B1A6-5B962D982948}"/>
    <cellStyle name="Normal_cuadro-morosidad-plazos" xfId="16" xr:uid="{076C19EA-A3D8-4B44-8D5C-0E5012742726}"/>
    <cellStyle name="Normal_cuadro-morosidad-plazos_RatiosmorosidadSdíasIncumplimiento (Bcos) Rpte 14" xfId="44" xr:uid="{4E145C8B-2DE4-4CCA-A970-30B9A595850C}"/>
    <cellStyle name="Normal_Informe - BG,EGP e Indic Financ " xfId="31" xr:uid="{438D4AFE-B0A5-4C72-BD64-9B7CBF1224BF}"/>
    <cellStyle name="Normal_Libro8" xfId="53" xr:uid="{1542D6ED-C0DB-4B74-80AE-0F690DBCDCC7}"/>
    <cellStyle name="Normal_Palanca_06.99" xfId="27" xr:uid="{CEDEA635-8240-4F3E-BCA0-0CE2D461C31D}"/>
    <cellStyle name="Porcentaje 2" xfId="19" xr:uid="{E8787F9B-E9F6-4BF5-A656-3699585A028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97155</xdr:colOff>
      <xdr:row>15</xdr:row>
      <xdr:rowOff>15241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B3F14342-5764-45CD-A20C-48529FFDBE40}"/>
            </a:ext>
          </a:extLst>
        </xdr:cNvPr>
        <xdr:cNvPicPr/>
      </xdr:nvPicPr>
      <xdr:blipFill>
        <a:blip xmlns:r="http://schemas.openxmlformats.org/officeDocument/2006/relationships" r:embed="rId1"/>
        <a:srcRect/>
        <a:stretch>
          <a:fillRect/>
        </a:stretch>
      </xdr:blipFill>
      <xdr:spPr bwMode="auto">
        <a:xfrm>
          <a:off x="1948815" y="1725931"/>
          <a:ext cx="2716530" cy="13658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1209F26E-2349-4A25-B552-1D1A49398031}"/>
            </a:ext>
          </a:extLst>
        </xdr:cNvPr>
        <xdr:cNvSpPr txBox="1">
          <a:spLocks noChangeArrowheads="1"/>
        </xdr:cNvSpPr>
      </xdr:nvSpPr>
      <xdr:spPr bwMode="auto">
        <a:xfrm>
          <a:off x="39709725" y="14255115"/>
          <a:ext cx="0" cy="165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8A32E435-0C40-4D62-9563-A81BAC538E18}"/>
            </a:ext>
          </a:extLst>
        </xdr:cNvPr>
        <xdr:cNvSpPr txBox="1">
          <a:spLocks noChangeArrowheads="1"/>
        </xdr:cNvSpPr>
      </xdr:nvSpPr>
      <xdr:spPr bwMode="auto">
        <a:xfrm>
          <a:off x="39709725" y="14255115"/>
          <a:ext cx="0" cy="165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9822D220-8C64-4D65-8039-123E7267FB5F}"/>
            </a:ext>
          </a:extLst>
        </xdr:cNvPr>
        <xdr:cNvSpPr txBox="1">
          <a:spLocks noChangeArrowheads="1"/>
        </xdr:cNvSpPr>
      </xdr:nvSpPr>
      <xdr:spPr bwMode="auto">
        <a:xfrm>
          <a:off x="39709725" y="14255115"/>
          <a:ext cx="0" cy="165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8A2A33A3-6B3E-42F7-8C3D-6A7C5D79A85A}"/>
            </a:ext>
          </a:extLst>
        </xdr:cNvPr>
        <xdr:cNvSpPr txBox="1">
          <a:spLocks noChangeArrowheads="1"/>
        </xdr:cNvSpPr>
      </xdr:nvSpPr>
      <xdr:spPr bwMode="auto">
        <a:xfrm>
          <a:off x="2324100"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16D914D7-7BC8-484A-B5B1-D80526349203}"/>
            </a:ext>
          </a:extLst>
        </xdr:cNvPr>
        <xdr:cNvSpPr txBox="1">
          <a:spLocks noChangeArrowheads="1"/>
        </xdr:cNvSpPr>
      </xdr:nvSpPr>
      <xdr:spPr bwMode="auto">
        <a:xfrm>
          <a:off x="13668375"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36B1D01E-FE1B-48AE-A5E9-6E0E14163A73}"/>
            </a:ext>
          </a:extLst>
        </xdr:cNvPr>
        <xdr:cNvSpPr txBox="1">
          <a:spLocks noChangeArrowheads="1"/>
        </xdr:cNvSpPr>
      </xdr:nvSpPr>
      <xdr:spPr bwMode="auto">
        <a:xfrm>
          <a:off x="24317325"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B0742637-2267-4749-9BBE-1EBD8B0F5230}"/>
            </a:ext>
          </a:extLst>
        </xdr:cNvPr>
        <xdr:cNvSpPr txBox="1">
          <a:spLocks noChangeArrowheads="1"/>
        </xdr:cNvSpPr>
      </xdr:nvSpPr>
      <xdr:spPr bwMode="auto">
        <a:xfrm>
          <a:off x="34737675"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115689AF-6D84-40DB-9EFE-0AA8D9BD3857}"/>
            </a:ext>
          </a:extLst>
        </xdr:cNvPr>
        <xdr:cNvSpPr txBox="1">
          <a:spLocks noChangeArrowheads="1"/>
        </xdr:cNvSpPr>
      </xdr:nvSpPr>
      <xdr:spPr bwMode="auto">
        <a:xfrm>
          <a:off x="384429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C8A50C01-F322-4808-8535-655A7B3E5636}"/>
            </a:ext>
          </a:extLst>
        </xdr:cNvPr>
        <xdr:cNvSpPr txBox="1">
          <a:spLocks noChangeArrowheads="1"/>
        </xdr:cNvSpPr>
      </xdr:nvSpPr>
      <xdr:spPr bwMode="auto">
        <a:xfrm>
          <a:off x="384429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7E4FF2F0-56F8-4F22-A910-7F6AC304C8B5}"/>
            </a:ext>
          </a:extLst>
        </xdr:cNvPr>
        <xdr:cNvSpPr txBox="1">
          <a:spLocks noChangeArrowheads="1"/>
        </xdr:cNvSpPr>
      </xdr:nvSpPr>
      <xdr:spPr bwMode="auto">
        <a:xfrm>
          <a:off x="384429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FE24DEC6-75D2-40C8-AB63-9CFBAB6EA6E0}"/>
            </a:ext>
          </a:extLst>
        </xdr:cNvPr>
        <xdr:cNvSpPr txBox="1">
          <a:spLocks noChangeArrowheads="1"/>
        </xdr:cNvSpPr>
      </xdr:nvSpPr>
      <xdr:spPr bwMode="auto">
        <a:xfrm>
          <a:off x="384429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B0C6B106-2E57-481F-83ED-C1E51AB2218B}"/>
            </a:ext>
          </a:extLst>
        </xdr:cNvPr>
        <xdr:cNvSpPr txBox="1">
          <a:spLocks noChangeArrowheads="1"/>
        </xdr:cNvSpPr>
      </xdr:nvSpPr>
      <xdr:spPr bwMode="auto">
        <a:xfrm>
          <a:off x="384429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927454FD-7E2B-4647-AE90-7E76DF45AF7F}"/>
            </a:ext>
          </a:extLst>
        </xdr:cNvPr>
        <xdr:cNvSpPr txBox="1">
          <a:spLocks noChangeArrowheads="1"/>
        </xdr:cNvSpPr>
      </xdr:nvSpPr>
      <xdr:spPr bwMode="auto">
        <a:xfrm>
          <a:off x="5734050" y="171069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Pc-OBorda/Boletin-Bcos/BOLETIN%20PUBLIC%20WEB/2024/Mar/EF/Data/Informe%20-%20Boletin%20-%20EEFF%20e%20Indic%20Emp.%20F%20Vigente%20Mar%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tual%20Consolidado/EF/Indicadores%20Financiera%20Mar%20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nexo"/>
      <sheetName val="3"/>
      <sheetName val="MACRO"/>
    </sheetNames>
    <sheetDataSet>
      <sheetData sheetId="0">
        <row r="3">
          <cell r="B3">
            <v>45382</v>
          </cell>
        </row>
        <row r="62">
          <cell r="B62" t="str">
            <v>Tipo de Cambio Contable:  S/ 3.718</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FE72-3FB7-4197-82A4-CD58CC9D1E31}">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44" customWidth="1"/>
    <col min="2" max="9" width="12.33203125" style="1244" customWidth="1"/>
    <col min="10" max="16384" width="11.44140625" style="1244"/>
  </cols>
  <sheetData>
    <row r="1" spans="1:9" ht="14.4" thickTop="1">
      <c r="A1" s="1243"/>
      <c r="B1" s="1243"/>
      <c r="C1" s="1243"/>
      <c r="D1" s="1243"/>
      <c r="E1" s="1243"/>
      <c r="F1" s="1243"/>
      <c r="G1" s="1243"/>
      <c r="H1" s="1243"/>
    </row>
    <row r="2" spans="1:9">
      <c r="B2" s="1245"/>
    </row>
    <row r="3" spans="1:9" ht="28.2">
      <c r="B3" s="1246" t="s">
        <v>1436</v>
      </c>
    </row>
    <row r="4" spans="1:9" ht="21.6">
      <c r="B4" s="1247"/>
    </row>
    <row r="6" spans="1:9">
      <c r="A6" s="1248"/>
      <c r="B6" s="1248"/>
      <c r="C6" s="1248"/>
      <c r="D6" s="1248"/>
      <c r="E6" s="1248"/>
      <c r="F6" s="1248"/>
      <c r="G6" s="1248"/>
      <c r="H6" s="1248"/>
      <c r="I6" s="1248"/>
    </row>
    <row r="7" spans="1:9">
      <c r="A7" s="1249"/>
      <c r="B7" s="1249"/>
      <c r="C7" s="1249"/>
      <c r="E7" s="1249"/>
      <c r="F7" s="1249"/>
      <c r="G7" s="1249"/>
      <c r="H7" s="1249"/>
      <c r="I7" s="1249"/>
    </row>
    <row r="8" spans="1:9">
      <c r="A8" s="1249"/>
      <c r="B8" s="1249"/>
      <c r="C8" s="1249"/>
      <c r="D8" s="1249"/>
      <c r="E8" s="1249"/>
      <c r="F8" s="1249"/>
      <c r="G8" s="1249"/>
      <c r="H8" s="1249"/>
      <c r="I8" s="1249"/>
    </row>
    <row r="9" spans="1:9" ht="15.75" customHeight="1">
      <c r="B9" s="1250"/>
      <c r="C9" s="1250"/>
      <c r="D9" s="1250"/>
      <c r="E9" s="1250"/>
      <c r="F9" s="1250"/>
      <c r="G9" s="1250"/>
      <c r="H9" s="1250"/>
    </row>
    <row r="10" spans="1:9" ht="15.75" customHeight="1">
      <c r="B10" s="1250"/>
      <c r="C10" s="1250"/>
      <c r="D10" s="1250"/>
      <c r="E10" s="1250"/>
      <c r="F10" s="1250"/>
      <c r="G10" s="1250"/>
      <c r="H10" s="1250"/>
      <c r="I10" s="1251"/>
    </row>
    <row r="11" spans="1:9" ht="15.75" customHeight="1">
      <c r="B11" s="1250"/>
      <c r="C11" s="1250"/>
      <c r="D11" s="1250"/>
      <c r="E11" s="1250"/>
      <c r="F11" s="1250"/>
      <c r="G11" s="1250"/>
      <c r="H11" s="1250"/>
      <c r="I11" s="1251"/>
    </row>
    <row r="12" spans="1:9" ht="15.75" customHeight="1">
      <c r="B12" s="1250"/>
      <c r="C12" s="1250"/>
      <c r="D12" s="1250"/>
      <c r="E12" s="1250"/>
      <c r="F12" s="1250"/>
      <c r="G12" s="1250"/>
      <c r="H12" s="1250"/>
      <c r="I12" s="1251"/>
    </row>
    <row r="13" spans="1:9" ht="15.75" customHeight="1">
      <c r="B13" s="1250"/>
      <c r="C13" s="1250"/>
      <c r="D13" s="1250"/>
      <c r="E13" s="1250"/>
      <c r="F13" s="1250"/>
      <c r="G13" s="1250"/>
      <c r="H13" s="1250"/>
      <c r="I13" s="1251"/>
    </row>
    <row r="14" spans="1:9" ht="15.75" customHeight="1">
      <c r="B14" s="1250"/>
      <c r="C14" s="1250"/>
      <c r="D14" s="1250"/>
      <c r="E14" s="1250"/>
      <c r="F14" s="1250"/>
      <c r="G14" s="1250"/>
      <c r="H14" s="1250"/>
      <c r="I14" s="1251"/>
    </row>
    <row r="15" spans="1:9" ht="15.75" customHeight="1">
      <c r="B15" s="1250"/>
      <c r="C15" s="1250"/>
      <c r="D15" s="1250"/>
      <c r="E15" s="1250"/>
      <c r="F15" s="1250"/>
      <c r="G15" s="1250"/>
      <c r="H15" s="1250"/>
    </row>
    <row r="16" spans="1:9" ht="15.75" customHeight="1">
      <c r="B16" s="1250"/>
      <c r="C16" s="1250"/>
      <c r="D16" s="1250"/>
      <c r="E16" s="1250"/>
      <c r="F16" s="1250"/>
      <c r="G16" s="1250"/>
      <c r="H16" s="1250"/>
    </row>
    <row r="17" spans="1:9" ht="15.75" customHeight="1">
      <c r="B17" s="1252"/>
      <c r="C17" s="1252"/>
      <c r="D17" s="1252"/>
      <c r="E17" s="1252"/>
      <c r="F17" s="1252"/>
      <c r="G17" s="1252"/>
      <c r="H17" s="1252"/>
    </row>
    <row r="18" spans="1:9" ht="15.75" customHeight="1">
      <c r="B18" s="1252"/>
      <c r="C18" s="1252"/>
      <c r="D18" s="1252"/>
      <c r="E18" s="1252"/>
      <c r="F18" s="1252"/>
      <c r="G18" s="1252"/>
      <c r="H18" s="1252"/>
    </row>
    <row r="19" spans="1:9" ht="15.75" customHeight="1">
      <c r="B19" s="1252"/>
      <c r="C19" s="1252"/>
      <c r="D19" s="1252"/>
      <c r="E19" s="1252"/>
      <c r="F19" s="1253"/>
      <c r="G19" s="1253"/>
      <c r="H19" s="1253"/>
      <c r="I19" s="1253"/>
    </row>
    <row r="20" spans="1:9" ht="15.75" customHeight="1">
      <c r="B20" s="1254"/>
      <c r="C20" s="1254"/>
      <c r="D20" s="1254"/>
      <c r="E20" s="1254"/>
      <c r="F20" s="1253"/>
      <c r="G20" s="1253"/>
      <c r="H20" s="1253"/>
      <c r="I20" s="1253"/>
    </row>
    <row r="21" spans="1:9" ht="15.75" customHeight="1">
      <c r="B21" s="1254"/>
      <c r="C21" s="1254"/>
      <c r="D21" s="1254"/>
      <c r="E21" s="1254"/>
      <c r="F21" s="1253"/>
      <c r="G21" s="1253"/>
      <c r="H21" s="1253"/>
      <c r="I21" s="1253"/>
    </row>
    <row r="22" spans="1:9" ht="15.75" customHeight="1">
      <c r="B22" s="1254"/>
      <c r="C22" s="1254"/>
      <c r="D22" s="1254"/>
      <c r="E22" s="1254"/>
      <c r="F22" s="1255"/>
      <c r="G22" s="1255"/>
      <c r="H22" s="1255"/>
      <c r="I22" s="1256"/>
    </row>
    <row r="23" spans="1:9" ht="15.75" customHeight="1" thickBot="1">
      <c r="A23" s="1257"/>
      <c r="B23" s="1257"/>
      <c r="C23" s="1257"/>
      <c r="D23" s="1257"/>
      <c r="E23" s="1257"/>
      <c r="F23" s="1257"/>
      <c r="G23" s="1257"/>
      <c r="H23" s="1257"/>
      <c r="I23" s="1257"/>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7275-D0B0-450F-A9CE-547BF794368F}">
  <dimension ref="A4:C60"/>
  <sheetViews>
    <sheetView showGridLines="0" view="pageBreakPreview" zoomScaleNormal="100" zoomScaleSheetLayoutView="100" workbookViewId="0">
      <selection sqref="A1:C65"/>
    </sheetView>
  </sheetViews>
  <sheetFormatPr baseColWidth="10" defaultRowHeight="14.4"/>
  <cols>
    <col min="1" max="1" width="4.33203125" style="1181" customWidth="1"/>
    <col min="2" max="2" width="89.109375" style="1181" customWidth="1"/>
    <col min="3" max="3" width="12.6640625" style="1181" customWidth="1"/>
    <col min="4" max="16384" width="11.5546875" style="1181"/>
  </cols>
  <sheetData>
    <row r="4" spans="1:3" ht="18">
      <c r="A4" s="1182" t="s">
        <v>1066</v>
      </c>
      <c r="B4" s="1182"/>
      <c r="C4" s="1182"/>
    </row>
    <row r="6" spans="1:3">
      <c r="B6" s="1185" t="s">
        <v>1380</v>
      </c>
      <c r="C6" s="1242" t="s">
        <v>1381</v>
      </c>
    </row>
    <row r="7" spans="1:3">
      <c r="B7" s="1185" t="s">
        <v>1382</v>
      </c>
      <c r="C7" s="1181">
        <v>1</v>
      </c>
    </row>
    <row r="8" spans="1:3">
      <c r="B8" s="1185" t="s">
        <v>1383</v>
      </c>
      <c r="C8" s="1181">
        <v>2</v>
      </c>
    </row>
    <row r="9" spans="1:3">
      <c r="B9" s="1185" t="s">
        <v>1384</v>
      </c>
      <c r="C9" s="1181">
        <v>3</v>
      </c>
    </row>
    <row r="10" spans="1:3">
      <c r="B10" s="1185" t="s">
        <v>1385</v>
      </c>
      <c r="C10" s="1181">
        <v>4</v>
      </c>
    </row>
    <row r="11" spans="1:3">
      <c r="B11" s="1185" t="s">
        <v>1386</v>
      </c>
      <c r="C11" s="1181">
        <v>5</v>
      </c>
    </row>
    <row r="12" spans="1:3">
      <c r="B12" s="1185" t="s">
        <v>1387</v>
      </c>
      <c r="C12" s="1181">
        <v>6</v>
      </c>
    </row>
    <row r="13" spans="1:3">
      <c r="B13" s="1185" t="s">
        <v>1388</v>
      </c>
      <c r="C13" s="1181">
        <v>7</v>
      </c>
    </row>
    <row r="14" spans="1:3">
      <c r="B14" s="1185" t="s">
        <v>1389</v>
      </c>
      <c r="C14" s="1181">
        <v>8</v>
      </c>
    </row>
    <row r="15" spans="1:3">
      <c r="B15" s="1185" t="s">
        <v>1390</v>
      </c>
      <c r="C15" s="1181">
        <v>9</v>
      </c>
    </row>
    <row r="16" spans="1:3">
      <c r="B16" s="1185" t="s">
        <v>1391</v>
      </c>
      <c r="C16" s="1181">
        <v>10</v>
      </c>
    </row>
    <row r="17" spans="2:3">
      <c r="B17" s="1185" t="s">
        <v>1392</v>
      </c>
      <c r="C17" s="1181">
        <v>11</v>
      </c>
    </row>
    <row r="18" spans="2:3">
      <c r="B18" s="1185" t="s">
        <v>1393</v>
      </c>
      <c r="C18" s="1181">
        <v>12</v>
      </c>
    </row>
    <row r="19" spans="2:3">
      <c r="B19" s="1185" t="s">
        <v>1394</v>
      </c>
      <c r="C19" s="1181">
        <v>13</v>
      </c>
    </row>
    <row r="20" spans="2:3">
      <c r="B20" s="1185" t="s">
        <v>1395</v>
      </c>
      <c r="C20" s="1181">
        <v>14</v>
      </c>
    </row>
    <row r="21" spans="2:3">
      <c r="B21" s="1185" t="s">
        <v>1396</v>
      </c>
      <c r="C21" s="1181">
        <v>15</v>
      </c>
    </row>
    <row r="22" spans="2:3">
      <c r="B22" s="1185" t="s">
        <v>1397</v>
      </c>
      <c r="C22" s="1181">
        <v>16</v>
      </c>
    </row>
    <row r="23" spans="2:3">
      <c r="B23" s="1185" t="s">
        <v>1398</v>
      </c>
      <c r="C23" s="1181">
        <v>17</v>
      </c>
    </row>
    <row r="24" spans="2:3">
      <c r="B24" s="1185" t="s">
        <v>1399</v>
      </c>
      <c r="C24" s="1181">
        <v>18</v>
      </c>
    </row>
    <row r="25" spans="2:3">
      <c r="B25" s="1185" t="s">
        <v>1400</v>
      </c>
      <c r="C25" s="1181">
        <v>19</v>
      </c>
    </row>
    <row r="26" spans="2:3">
      <c r="B26" s="1185" t="s">
        <v>1401</v>
      </c>
      <c r="C26" s="1181">
        <v>20</v>
      </c>
    </row>
    <row r="27" spans="2:3">
      <c r="B27" s="1185" t="s">
        <v>1402</v>
      </c>
      <c r="C27" s="1181">
        <v>21</v>
      </c>
    </row>
    <row r="28" spans="2:3">
      <c r="B28" s="1185" t="s">
        <v>1403</v>
      </c>
      <c r="C28" s="1181">
        <v>22</v>
      </c>
    </row>
    <row r="29" spans="2:3">
      <c r="B29" s="1185" t="s">
        <v>1404</v>
      </c>
      <c r="C29" s="1181">
        <v>23</v>
      </c>
    </row>
    <row r="30" spans="2:3">
      <c r="B30" s="1185" t="s">
        <v>1405</v>
      </c>
      <c r="C30" s="1181">
        <v>24</v>
      </c>
    </row>
    <row r="31" spans="2:3">
      <c r="B31" s="1185" t="s">
        <v>1406</v>
      </c>
      <c r="C31" s="1181">
        <v>25</v>
      </c>
    </row>
    <row r="32" spans="2:3">
      <c r="B32" s="1185" t="s">
        <v>1407</v>
      </c>
      <c r="C32" s="1181">
        <v>26</v>
      </c>
    </row>
    <row r="33" spans="2:3">
      <c r="B33" s="1185" t="s">
        <v>1408</v>
      </c>
      <c r="C33" s="1181">
        <v>27</v>
      </c>
    </row>
    <row r="34" spans="2:3">
      <c r="B34" s="1185" t="s">
        <v>1409</v>
      </c>
      <c r="C34" s="1181">
        <v>28</v>
      </c>
    </row>
    <row r="35" spans="2:3">
      <c r="B35" s="1185" t="s">
        <v>1410</v>
      </c>
      <c r="C35" s="1181">
        <v>29</v>
      </c>
    </row>
    <row r="36" spans="2:3">
      <c r="B36" s="1185" t="s">
        <v>1411</v>
      </c>
      <c r="C36" s="1181">
        <v>30</v>
      </c>
    </row>
    <row r="37" spans="2:3">
      <c r="B37" s="1185" t="s">
        <v>1412</v>
      </c>
      <c r="C37" s="1181">
        <v>31</v>
      </c>
    </row>
    <row r="38" spans="2:3">
      <c r="B38" s="1185" t="s">
        <v>1413</v>
      </c>
      <c r="C38" s="1181">
        <v>32</v>
      </c>
    </row>
    <row r="39" spans="2:3">
      <c r="B39" s="1185" t="s">
        <v>1414</v>
      </c>
      <c r="C39" s="1181">
        <v>33</v>
      </c>
    </row>
    <row r="40" spans="2:3">
      <c r="B40" s="1185" t="s">
        <v>1415</v>
      </c>
      <c r="C40" s="1181">
        <v>34</v>
      </c>
    </row>
    <row r="41" spans="2:3">
      <c r="B41" s="1185" t="s">
        <v>1416</v>
      </c>
      <c r="C41" s="1181">
        <v>35</v>
      </c>
    </row>
    <row r="42" spans="2:3">
      <c r="B42" s="1185" t="s">
        <v>1417</v>
      </c>
      <c r="C42" s="1181">
        <v>36</v>
      </c>
    </row>
    <row r="43" spans="2:3">
      <c r="B43" s="1185" t="s">
        <v>1418</v>
      </c>
      <c r="C43" s="1181">
        <v>37</v>
      </c>
    </row>
    <row r="44" spans="2:3">
      <c r="B44" s="1185" t="s">
        <v>1419</v>
      </c>
      <c r="C44" s="1181">
        <v>38</v>
      </c>
    </row>
    <row r="45" spans="2:3">
      <c r="B45" s="1185" t="s">
        <v>1420</v>
      </c>
      <c r="C45" s="1181">
        <v>39</v>
      </c>
    </row>
    <row r="46" spans="2:3">
      <c r="B46" s="1185" t="s">
        <v>1421</v>
      </c>
      <c r="C46" s="1181">
        <v>40</v>
      </c>
    </row>
    <row r="47" spans="2:3">
      <c r="B47" s="1185" t="s">
        <v>1422</v>
      </c>
      <c r="C47" s="1181">
        <v>41</v>
      </c>
    </row>
    <row r="48" spans="2:3">
      <c r="B48" s="1185" t="s">
        <v>1423</v>
      </c>
      <c r="C48" s="1181">
        <v>42</v>
      </c>
    </row>
    <row r="49" spans="2:3">
      <c r="B49" s="1185" t="s">
        <v>1424</v>
      </c>
      <c r="C49" s="1181">
        <v>43</v>
      </c>
    </row>
    <row r="50" spans="2:3">
      <c r="B50" s="1185" t="s">
        <v>1425</v>
      </c>
      <c r="C50" s="1181">
        <v>44</v>
      </c>
    </row>
    <row r="51" spans="2:3">
      <c r="B51" s="1185" t="s">
        <v>1426</v>
      </c>
      <c r="C51" s="1181">
        <v>45</v>
      </c>
    </row>
    <row r="52" spans="2:3">
      <c r="B52" s="1185" t="s">
        <v>1427</v>
      </c>
      <c r="C52" s="1181">
        <v>46</v>
      </c>
    </row>
    <row r="53" spans="2:3">
      <c r="B53" s="1185" t="s">
        <v>1428</v>
      </c>
      <c r="C53" s="1181">
        <v>47</v>
      </c>
    </row>
    <row r="54" spans="2:3">
      <c r="B54" s="1185" t="s">
        <v>1429</v>
      </c>
      <c r="C54" s="1181">
        <v>48</v>
      </c>
    </row>
    <row r="55" spans="2:3">
      <c r="B55" s="1185" t="s">
        <v>1430</v>
      </c>
      <c r="C55" s="1181">
        <v>49</v>
      </c>
    </row>
    <row r="56" spans="2:3">
      <c r="B56" s="1185" t="s">
        <v>1431</v>
      </c>
      <c r="C56" s="1181">
        <v>50</v>
      </c>
    </row>
    <row r="57" spans="2:3">
      <c r="B57" s="1185" t="s">
        <v>1432</v>
      </c>
      <c r="C57" s="1181">
        <v>51</v>
      </c>
    </row>
    <row r="58" spans="2:3">
      <c r="B58" s="1185" t="s">
        <v>1433</v>
      </c>
      <c r="C58" s="1181">
        <v>52</v>
      </c>
    </row>
    <row r="59" spans="2:3">
      <c r="B59" s="1185" t="s">
        <v>1434</v>
      </c>
      <c r="C59" s="1181">
        <v>53</v>
      </c>
    </row>
    <row r="60" spans="2:3">
      <c r="B60" s="1185" t="s">
        <v>1435</v>
      </c>
      <c r="C60" s="1181">
        <v>54</v>
      </c>
    </row>
  </sheetData>
  <mergeCells count="1">
    <mergeCell ref="A4:C4"/>
  </mergeCells>
  <hyperlinks>
    <hyperlink ref="B6" location="Agregación_EEFF!A5" display="Nota sobre la agregación de los E.E.F.F." xr:uid="{6213ADD2-D29D-4863-A6D4-12B3D4C34EC5}"/>
    <hyperlink ref="B7" location="1!A5" display="Balance General  " xr:uid="{D02A152C-5F25-4CE0-9343-4F048E64F2B1}"/>
    <hyperlink ref="B8" location="2!A5" display="Estado de Ganancias y Pérdidas  " xr:uid="{3413B499-A19C-4F7E-BD11-ECE4C909991D}"/>
    <hyperlink ref="B9" location="3!A5" display="Indicadores Financieros  " xr:uid="{6FDBC06E-BD50-4FA3-B977-844B7B22E650}"/>
    <hyperlink ref="B10" location="4!A5" display="Créditos Directos por Sector Económico  " xr:uid="{57F489B3-2FBD-44C6-909F-560A324D4022}"/>
    <hyperlink ref="B11" location="5!A5" display="Créditos Directos y Depósitos por Zona Geográfica  " xr:uid="{E9F01EF0-6E56-4BC0-8086-85856F00254E}"/>
    <hyperlink ref="B12" location="6!A5" display="Depósitos según Escala de Montos  " xr:uid="{B8EAFB85-8679-4F45-BA35-AF9003A7BA9D}"/>
    <hyperlink ref="B13" location="7!A5" display="Número de Personal  " xr:uid="{46A74963-5299-4445-8F39-4842B8AF9CC9}"/>
    <hyperlink ref="B14" location="8!A5" display="Requerimiento de Patrimonio Efectivo y Ratio de Capital Global  " xr:uid="{7541DF1B-607C-47CF-9586-DB3BA84119C8}"/>
    <hyperlink ref="B15" location="9!A5" display="Activos y Contingentes Ponderados por Riesgo de Crédito  " xr:uid="{15BAA8FA-A007-42E3-BDE2-9B006123B24B}"/>
    <hyperlink ref="B16" location="10!A5" display="Créditos Directos según Situación  " xr:uid="{9D962C78-4A2C-460A-83BE-BE687A116CC3}"/>
    <hyperlink ref="B17" location="11!A5" display="Créditos Directos según Tipo de Crédito y Situación  " xr:uid="{E60F3F65-F874-4207-82DE-8917E0D3A133}"/>
    <hyperlink ref="B18" location="12!A5" display="Estructura de Créditos Directos e Indirectos según Categoría de Riesgo del Deudor  " xr:uid="{602117CD-DA07-42B8-AEEE-598E9C6019F2}"/>
    <hyperlink ref="B19" location="13!A5" display="Estructura de Créditos Directos e Indirectos por Tipo de Crédito y Categoría de Riesgo del Deudor " xr:uid="{5E130A40-52A0-496D-88F3-82E9D9B75821}"/>
    <hyperlink ref="B20" location="14!A5" display="Créditos Directos por Tipo, Modalidad y Moneda" xr:uid="{D52A1DC1-5A95-489B-BCDD-E09F205FE486}"/>
    <hyperlink ref="B21" location="15!A5" display="Morosidad por tipo de crédito y modalidad  " xr:uid="{162A5674-68BE-4FF4-A9A3-301A7D229775}"/>
    <hyperlink ref="B22" location="16!A5" display="Ratios de Morosidad según días de incumplimiento  " xr:uid="{27CE2F94-D6A2-4D21-A892-348E3F9E4659}"/>
    <hyperlink ref="B23" location="17!A5" display="Créditos por Tipo de Garantía   " xr:uid="{64251DE3-2C05-4906-B093-7A9E59355C7C}"/>
    <hyperlink ref="B24" location="18!A5" display="Créditos a Actividades Empresariales por Sector Económico  " xr:uid="{9B9A44EC-547D-4E8A-9D78-B6A5F020512D}"/>
    <hyperlink ref="B25" location="19!A5" display="Flujo de Créditos Castigados por Tipo de Crédito  " xr:uid="{24BCBA4A-8B8B-488D-BD6F-D4557E583351}"/>
    <hyperlink ref="B26" location="20!A5" display="Ratios de Liquidez  " xr:uid="{328DD711-CFD1-4784-A6BC-09CBF0727A3B}"/>
    <hyperlink ref="B27" location="21!A5" display="Movimiento de los Depósitos  (Moneda Nacional)" xr:uid="{85234973-8C03-4D0E-A667-17947971F59F}"/>
    <hyperlink ref="B28" location="22!A5" display="Movimiento de los Depósitos  (Moneda Extranjera)" xr:uid="{C1E12AB2-CEB5-46B5-AA76-D3C475F9FD20}"/>
    <hyperlink ref="B29" location="23!A5" display="Depósitos del Público por Tipo de Depósito y Plazo (Moneda Nacional)" xr:uid="{E30DA2AB-0BF9-4A5C-90D0-074BF8B9E8DF}"/>
    <hyperlink ref="B30" location="24!A5" display="Depósitos del Público por Tipo de Depósito y Plazo (Moneda Extranjera)" xr:uid="{D155CD01-5141-4DC3-9D11-85D1000C516D}"/>
    <hyperlink ref="B31" location="25!A5" display="Requerimiento de Patrimonio Efectivo por Riesgo de Mercado  " xr:uid="{69F7D77A-7CDC-47AF-B41D-EE9364EDCD06}"/>
    <hyperlink ref="B32" location="26!A5" display="Posición Global en Moneda Extranjera  " xr:uid="{0CDFD671-3E14-4FA9-8F71-41AC0B17BDD6}"/>
    <hyperlink ref="B33" location="27!A5" display="Requerimiento de Patrimonio Efectivo por Riesgo Operacional  " xr:uid="{B0EACA88-54D7-4931-8EE7-1474B06896D0}"/>
    <hyperlink ref="B34" location="28!A5" display="Estructura del Activo  " xr:uid="{CED7272B-4612-48CC-98C6-49E21466F97A}"/>
    <hyperlink ref="B35" location="29!A5" display="Estructura de los Créditos Directos por Modalidad  " xr:uid="{DBC56B3D-BED3-4241-A9F4-10965DE6683E}"/>
    <hyperlink ref="B36" location="30!A5" display="Estructura de los Créditos Directos por Tipo y Modalidad  " xr:uid="{7A788960-D451-4E56-9D43-434DEB5E2810}"/>
    <hyperlink ref="B37" location="31!A5" display="Estructura de los Créditos Indirectos  " xr:uid="{8512D94F-5F7A-4CDC-AB40-A6B2AA3E5582}"/>
    <hyperlink ref="B38" location="32!A5" display="Estructura del Pasivo  " xr:uid="{ABF7D999-47E3-4F87-B64F-75486870DCBD}"/>
    <hyperlink ref="B39" location="33!A5" display="Estructura de los Depósitos por Tipo  " xr:uid="{A307F360-E45A-482C-8975-792452B3C524}"/>
    <hyperlink ref="B40" location="34!A5" display="Estructura de los Adeudos y Obligaciones Financieras  " xr:uid="{AFB346DB-167A-45FB-96D5-B0B970D06835}"/>
    <hyperlink ref="B41" location="35!A5" display="Estructura del Patrimonio Efectivo" xr:uid="{BF5EC248-037C-4C4F-B53E-695A57232634}"/>
    <hyperlink ref="B42" location="36!A5" display="Estructura de los Ingresos Financieros  " xr:uid="{B16D8845-2286-4994-9562-EC62B25A9643}"/>
    <hyperlink ref="B43" location="37!A5" display="Estructura de los Gastos Financieros  " xr:uid="{2DAAC139-1D12-4FDB-AAA6-452025A64EAB}"/>
    <hyperlink ref="B44" location="38!A5" display="Estructura de los Gastos de Administración  " xr:uid="{6788ABE4-58A7-4743-B008-F62B191A0EF7}"/>
    <hyperlink ref="B45" location="39!A5" display="Estructura de Fideicomisos y Comisiones de Confianza  " xr:uid="{1A55D18A-1D6A-44CD-A1CF-30A4F14E68B7}"/>
    <hyperlink ref="B46" location="40!A5" display="Ranking de Créditos, Depósitos y Patrimonio  " xr:uid="{BE5ABB01-7A2D-4298-BE39-AD081EAA2B51}"/>
    <hyperlink ref="B47" location="41!A5" display="Ranking de Créditos Directos por Tipo  " xr:uid="{1F8CCEC2-2F36-4CED-B6E6-87485512E1BD}"/>
    <hyperlink ref="B48" location="42!A5" display="Ranking de Créditos Directos por Modalidad de Operación  " xr:uid="{7680603F-0F2C-4E1F-A6AB-B360386840D0}"/>
    <hyperlink ref="B49" location="43!A5" display="Ranking de Depósitos por Tipo  " xr:uid="{87BEC313-3C97-4CF3-A62F-6C47AFCE826B}"/>
    <hyperlink ref="B50" location="44!A5" display="Distribución de Oficinas por Zona Geográfica" xr:uid="{F844A7F1-5A63-41A3-958F-A433CD4FC97A}"/>
    <hyperlink ref="B51" location="45!A5" display="Créditos Directos y Depósitos por Oficinas  " xr:uid="{9AAF9271-A6C1-486F-BF3F-02EC56A63CD6}"/>
    <hyperlink ref="B52" location="46!A5" display="Estructura de los Créditos Directos por Departamento  " xr:uid="{B03FB81F-2F28-4472-9227-344F8D7DC2B0}"/>
    <hyperlink ref="B53" location="47!A5" display="Estructura de los Depósitos por Departamento  " xr:uid="{A908EDCF-C12D-44E8-86BE-AB7D79BDE69F}"/>
    <hyperlink ref="B54" location="48!A5" display="Depósitos por Tipo y Persona  " xr:uid="{F5EB708B-E6F6-4B6F-B795-747B94F0A020}"/>
    <hyperlink ref="B55" location="49!A5" display="Número de Depositantes por Tipo de Depósito  " xr:uid="{32A01168-031E-4EDF-B1BB-509B3C1779B5}"/>
    <hyperlink ref="B56" location="50!A5" display="Número de Tarjetas de Débito" xr:uid="{873690C7-8696-4C1B-ABAD-8DE8C09F7DF9}"/>
    <hyperlink ref="B57" location="51!A5" display="Número de Deudores según Tipo de Crédito  " xr:uid="{C307CA45-628D-496F-8527-F36192A2183F}"/>
    <hyperlink ref="B58" location="52!A5" display="Número de Tarjetas de Crédito por Tipo  " xr:uid="{1714635C-380F-434B-8592-C46AE808D214}"/>
    <hyperlink ref="B59" location="53!A5" display="Nuevos Créditos Hipotecarios para Vivienda  " xr:uid="{519E958A-5E00-44D8-9A43-4941B6DBDAEE}"/>
    <hyperlink ref="B60" location="54!A5" display="Nuevos Créditos a Principales Sectores Económicos  " xr:uid="{A84A5942-6E3A-4E97-8757-1B01B1994F8A}"/>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D691-B806-4FD0-8E40-B0925D3F6C30}">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191" bestFit="1" customWidth="1"/>
    <col min="2" max="2" width="69.44140625" style="1191" bestFit="1" customWidth="1"/>
    <col min="3" max="3" width="99.6640625" style="1191" customWidth="1"/>
    <col min="4" max="16384" width="12.6640625" style="1191"/>
  </cols>
  <sheetData>
    <row r="1" spans="1:3" ht="13.8">
      <c r="A1" s="1184" t="s">
        <v>1067</v>
      </c>
    </row>
    <row r="2" spans="1:3" ht="13.8">
      <c r="B2" s="1192" t="s">
        <v>1068</v>
      </c>
    </row>
    <row r="3" spans="1:3" ht="6.6" customHeight="1"/>
    <row r="4" spans="1:3" ht="12.75" customHeight="1">
      <c r="B4" s="1193" t="s">
        <v>1069</v>
      </c>
      <c r="C4" s="1194"/>
    </row>
    <row r="5" spans="1:3">
      <c r="B5" s="1195"/>
      <c r="C5" s="1196"/>
    </row>
    <row r="6" spans="1:3">
      <c r="B6" s="1195"/>
      <c r="C6" s="1196"/>
    </row>
    <row r="7" spans="1:3" ht="30.75" customHeight="1">
      <c r="B7" s="1197"/>
      <c r="C7" s="1198"/>
    </row>
    <row r="8" spans="1:3" ht="14.4">
      <c r="B8" s="1199"/>
      <c r="C8" s="1199"/>
    </row>
    <row r="9" spans="1:3">
      <c r="A9" s="1200"/>
      <c r="B9" s="1200"/>
      <c r="C9" s="1200"/>
    </row>
    <row r="10" spans="1:3">
      <c r="A10" s="1201"/>
      <c r="B10" s="1201" t="s">
        <v>1070</v>
      </c>
      <c r="C10" s="1201"/>
    </row>
    <row r="11" spans="1:3" ht="13.8" thickBot="1">
      <c r="A11" s="1202"/>
      <c r="B11" s="1202"/>
      <c r="C11" s="1202"/>
    </row>
    <row r="12" spans="1:3" ht="24" customHeight="1">
      <c r="B12" s="8" t="s">
        <v>1071</v>
      </c>
      <c r="C12" s="1203"/>
    </row>
    <row r="13" spans="1:3" ht="11.4" customHeight="1">
      <c r="B13" s="8"/>
      <c r="C13" s="1203"/>
    </row>
    <row r="14" spans="1:3">
      <c r="A14" s="1204" t="s">
        <v>1072</v>
      </c>
      <c r="B14" s="8" t="s">
        <v>431</v>
      </c>
      <c r="C14" s="1201" t="str">
        <f>A15&amp;"+"&amp;A16&amp;"+"&amp;A17&amp;"+"&amp;A18</f>
        <v>(A.1)+(A.2)+(A.3)+(A.4)</v>
      </c>
    </row>
    <row r="15" spans="1:3">
      <c r="A15" s="1205" t="s">
        <v>1073</v>
      </c>
      <c r="B15" s="1206" t="s">
        <v>1074</v>
      </c>
      <c r="C15" s="557">
        <v>1101</v>
      </c>
    </row>
    <row r="16" spans="1:3">
      <c r="A16" s="1205" t="s">
        <v>1075</v>
      </c>
      <c r="B16" s="1206" t="s">
        <v>1076</v>
      </c>
      <c r="C16" s="7" t="s">
        <v>1077</v>
      </c>
    </row>
    <row r="17" spans="1:3">
      <c r="A17" s="1205" t="s">
        <v>1078</v>
      </c>
      <c r="B17" s="1206" t="s">
        <v>605</v>
      </c>
      <c r="C17" s="7" t="s">
        <v>1079</v>
      </c>
    </row>
    <row r="18" spans="1:3">
      <c r="A18" s="1205" t="s">
        <v>1080</v>
      </c>
      <c r="B18" s="1206" t="s">
        <v>1081</v>
      </c>
      <c r="C18" s="557">
        <v>1105</v>
      </c>
    </row>
    <row r="19" spans="1:3">
      <c r="A19" s="1204" t="s">
        <v>1082</v>
      </c>
      <c r="B19" s="8" t="s">
        <v>436</v>
      </c>
      <c r="C19" s="1207">
        <v>1201</v>
      </c>
    </row>
    <row r="20" spans="1:3" ht="18.75" customHeight="1">
      <c r="A20" s="1204" t="s">
        <v>1083</v>
      </c>
      <c r="B20" s="8" t="s">
        <v>1084</v>
      </c>
      <c r="C20" s="1201" t="str">
        <f>A21&amp;"+"&amp;A22&amp;"+"&amp;A23&amp;"+"&amp;A24&amp;"+"&amp;A25&amp;"+"&amp;A26</f>
        <v>(C.1)+(C.2)+(C.3)+(C.4)+(C.5)+(C.6)</v>
      </c>
    </row>
    <row r="21" spans="1:3">
      <c r="A21" s="1205" t="s">
        <v>1085</v>
      </c>
      <c r="B21" s="1206" t="s">
        <v>1086</v>
      </c>
      <c r="C21" s="7" t="s">
        <v>1087</v>
      </c>
    </row>
    <row r="22" spans="1:3">
      <c r="A22" s="1205" t="s">
        <v>1088</v>
      </c>
      <c r="B22" s="1206" t="s">
        <v>1089</v>
      </c>
      <c r="C22" s="7" t="s">
        <v>1090</v>
      </c>
    </row>
    <row r="23" spans="1:3">
      <c r="A23" s="1205" t="s">
        <v>1091</v>
      </c>
      <c r="B23" s="1206" t="s">
        <v>1092</v>
      </c>
      <c r="C23" s="557">
        <v>1305</v>
      </c>
    </row>
    <row r="24" spans="1:3">
      <c r="A24" s="1205" t="s">
        <v>1093</v>
      </c>
      <c r="B24" s="1206" t="s">
        <v>1094</v>
      </c>
      <c r="C24" s="557">
        <v>1306</v>
      </c>
    </row>
    <row r="25" spans="1:3">
      <c r="A25" s="1205" t="s">
        <v>1095</v>
      </c>
      <c r="B25" s="1206" t="s">
        <v>1096</v>
      </c>
      <c r="C25" s="557" t="s">
        <v>1097</v>
      </c>
    </row>
    <row r="26" spans="1:3">
      <c r="A26" s="1205" t="s">
        <v>1098</v>
      </c>
      <c r="B26" s="1206" t="s">
        <v>1099</v>
      </c>
      <c r="C26" s="1208" t="s">
        <v>1100</v>
      </c>
    </row>
    <row r="27" spans="1:3" ht="19.2" customHeight="1">
      <c r="A27" s="1204" t="s">
        <v>1101</v>
      </c>
      <c r="B27" s="8" t="s">
        <v>1102</v>
      </c>
      <c r="C27" s="1201" t="str">
        <f>A28&amp;"+"&amp;A39&amp;"+"&amp;A40&amp;"+"&amp;A43&amp;"+"&amp;A44</f>
        <v>(D.1)+(D.12)+(D.13)+(D.16)+(D.17)</v>
      </c>
    </row>
    <row r="28" spans="1:3">
      <c r="A28" s="1205" t="s">
        <v>1103</v>
      </c>
      <c r="B28" s="1209" t="s">
        <v>903</v>
      </c>
      <c r="C28" s="1201" t="str">
        <f>A29&amp;"+"&amp;A30&amp;"+"&amp;A31&amp;"+"&amp;A32&amp;"+"&amp;A33&amp;"+"&amp;A34&amp;"+"&amp;A35&amp;"+"&amp;A36&amp;"+"&amp;A37&amp;"+"&amp;A38</f>
        <v>(D.2)+(D.3)+(D.4)+(D.5)+(D.6)+(D.7)+(D.8)+(D.9)+(D.10)+(D.11)</v>
      </c>
    </row>
    <row r="29" spans="1:3" ht="27.6">
      <c r="A29" s="1205" t="s">
        <v>1104</v>
      </c>
      <c r="B29" s="1210" t="s">
        <v>646</v>
      </c>
      <c r="C29" s="1211" t="s">
        <v>1105</v>
      </c>
    </row>
    <row r="30" spans="1:3" ht="26.4">
      <c r="A30" s="1205" t="s">
        <v>1106</v>
      </c>
      <c r="B30" s="1210" t="s">
        <v>1107</v>
      </c>
      <c r="C30" s="1212" t="s">
        <v>1108</v>
      </c>
    </row>
    <row r="31" spans="1:3">
      <c r="A31" s="1205" t="s">
        <v>1109</v>
      </c>
      <c r="B31" s="1210" t="s">
        <v>393</v>
      </c>
      <c r="C31" s="1213" t="s">
        <v>1110</v>
      </c>
    </row>
    <row r="32" spans="1:3">
      <c r="A32" s="1205" t="s">
        <v>1111</v>
      </c>
      <c r="B32" s="1210" t="s">
        <v>627</v>
      </c>
      <c r="C32" s="1213" t="s">
        <v>1112</v>
      </c>
    </row>
    <row r="33" spans="1:3" ht="26.4">
      <c r="A33" s="1205" t="s">
        <v>1113</v>
      </c>
      <c r="B33" s="1210" t="s">
        <v>398</v>
      </c>
      <c r="C33" s="1212" t="s">
        <v>1114</v>
      </c>
    </row>
    <row r="34" spans="1:3" ht="26.4">
      <c r="A34" s="1205" t="s">
        <v>1115</v>
      </c>
      <c r="B34" s="1210" t="s">
        <v>1116</v>
      </c>
      <c r="C34" s="1212" t="s">
        <v>1117</v>
      </c>
    </row>
    <row r="35" spans="1:3">
      <c r="A35" s="1205" t="s">
        <v>1118</v>
      </c>
      <c r="B35" s="1210" t="s">
        <v>648</v>
      </c>
      <c r="C35" s="1214">
        <v>1401.04</v>
      </c>
    </row>
    <row r="36" spans="1:3" ht="14.4">
      <c r="A36" s="1205" t="s">
        <v>1119</v>
      </c>
      <c r="B36" s="1210" t="s">
        <v>650</v>
      </c>
      <c r="C36" s="1215" t="s">
        <v>1120</v>
      </c>
    </row>
    <row r="37" spans="1:3">
      <c r="A37" s="1216" t="s">
        <v>1121</v>
      </c>
      <c r="B37" s="1210" t="s">
        <v>1122</v>
      </c>
      <c r="C37" s="1212" t="s">
        <v>1123</v>
      </c>
    </row>
    <row r="38" spans="1:3" ht="66">
      <c r="A38" s="1216" t="s">
        <v>1124</v>
      </c>
      <c r="B38" s="1210" t="s">
        <v>605</v>
      </c>
      <c r="C38" s="1217" t="s">
        <v>1125</v>
      </c>
    </row>
    <row r="39" spans="1:3">
      <c r="A39" s="1216" t="s">
        <v>1126</v>
      </c>
      <c r="B39" s="1209" t="s">
        <v>1127</v>
      </c>
      <c r="C39" s="1218" t="s">
        <v>1128</v>
      </c>
    </row>
    <row r="40" spans="1:3">
      <c r="A40" s="1205" t="s">
        <v>1129</v>
      </c>
      <c r="B40" s="1209" t="s">
        <v>917</v>
      </c>
      <c r="C40" s="8" t="str">
        <f>A41&amp;"+"&amp;A42</f>
        <v>(D.14)+(D.15)</v>
      </c>
    </row>
    <row r="41" spans="1:3">
      <c r="A41" s="1205" t="s">
        <v>1130</v>
      </c>
      <c r="B41" s="1219" t="s">
        <v>906</v>
      </c>
      <c r="C41" s="1208">
        <v>1405</v>
      </c>
    </row>
    <row r="42" spans="1:3">
      <c r="A42" s="1205" t="s">
        <v>1131</v>
      </c>
      <c r="B42" s="1219" t="s">
        <v>907</v>
      </c>
      <c r="C42" s="1208">
        <v>1406</v>
      </c>
    </row>
    <row r="43" spans="1:3">
      <c r="A43" s="1205" t="s">
        <v>1132</v>
      </c>
      <c r="B43" s="1209" t="s">
        <v>1099</v>
      </c>
      <c r="C43" s="1220" t="s">
        <v>1133</v>
      </c>
    </row>
    <row r="44" spans="1:3" ht="24" customHeight="1">
      <c r="A44" s="1205" t="s">
        <v>1134</v>
      </c>
      <c r="B44" s="1209" t="s">
        <v>1135</v>
      </c>
      <c r="C44" s="1221" t="s">
        <v>1136</v>
      </c>
    </row>
    <row r="45" spans="1:3" ht="19.5" customHeight="1">
      <c r="A45" s="1204" t="s">
        <v>1137</v>
      </c>
      <c r="B45" s="8" t="s">
        <v>461</v>
      </c>
      <c r="C45" s="1221" t="s">
        <v>1138</v>
      </c>
    </row>
    <row r="46" spans="1:3">
      <c r="A46" s="1204" t="s">
        <v>1139</v>
      </c>
      <c r="B46" s="8" t="s">
        <v>1140</v>
      </c>
      <c r="C46" s="8" t="str">
        <f>A47&amp;"+"&amp;A48&amp;"+"&amp;A49&amp;"+"&amp;A50&amp;"+"&amp;A51</f>
        <v>(F.1)+(F.2)+(F.3)+(F.4)+(F.5)</v>
      </c>
    </row>
    <row r="47" spans="1:3">
      <c r="A47" s="1205" t="s">
        <v>1141</v>
      </c>
      <c r="B47" s="1206" t="s">
        <v>463</v>
      </c>
      <c r="C47" s="557">
        <v>1108</v>
      </c>
    </row>
    <row r="48" spans="1:3">
      <c r="A48" s="1205" t="s">
        <v>1142</v>
      </c>
      <c r="B48" s="1206" t="s">
        <v>607</v>
      </c>
      <c r="C48" s="557">
        <v>1208</v>
      </c>
    </row>
    <row r="49" spans="1:3">
      <c r="A49" s="1205" t="s">
        <v>1143</v>
      </c>
      <c r="B49" s="1206" t="s">
        <v>608</v>
      </c>
      <c r="C49" s="557">
        <v>1308</v>
      </c>
    </row>
    <row r="50" spans="1:3">
      <c r="A50" s="1205" t="s">
        <v>1144</v>
      </c>
      <c r="B50" s="1206" t="s">
        <v>609</v>
      </c>
      <c r="C50" s="557">
        <v>1408</v>
      </c>
    </row>
    <row r="51" spans="1:3">
      <c r="A51" s="1205" t="s">
        <v>1145</v>
      </c>
      <c r="B51" s="1206" t="s">
        <v>1146</v>
      </c>
      <c r="C51" s="557">
        <v>1508</v>
      </c>
    </row>
    <row r="52" spans="1:3" ht="18.75" customHeight="1">
      <c r="A52" s="1204" t="s">
        <v>1147</v>
      </c>
      <c r="B52" s="1218" t="s">
        <v>468</v>
      </c>
      <c r="C52" s="1222" t="s">
        <v>1148</v>
      </c>
    </row>
    <row r="53" spans="1:3" ht="21" customHeight="1">
      <c r="A53" s="1204" t="s">
        <v>1149</v>
      </c>
      <c r="B53" s="8" t="s">
        <v>1150</v>
      </c>
      <c r="C53" s="1207">
        <v>18</v>
      </c>
    </row>
    <row r="54" spans="1:3" ht="42">
      <c r="A54" s="1223" t="s">
        <v>1151</v>
      </c>
      <c r="B54" s="1224" t="s">
        <v>1152</v>
      </c>
      <c r="C54" s="1225" t="s">
        <v>1153</v>
      </c>
    </row>
    <row r="55" spans="1:3" ht="42">
      <c r="A55" s="1223"/>
      <c r="B55" s="1224"/>
      <c r="C55" s="1225" t="s">
        <v>1154</v>
      </c>
    </row>
    <row r="56" spans="1:3" ht="18.600000000000001" customHeight="1">
      <c r="A56" s="1204" t="s">
        <v>1155</v>
      </c>
      <c r="B56" s="8" t="s">
        <v>1156</v>
      </c>
      <c r="C56" s="1201" t="str">
        <f>A14&amp;"+"&amp;A19&amp;"+"&amp;A20&amp;"+"&amp;A27&amp;"+"&amp;A45&amp;"+"&amp;A46&amp;"+"&amp;A52&amp;"+"&amp;A53&amp;"+"&amp;A54</f>
        <v>(A)+(B)+(C)+(D)+(E)+(F)+(G)+(H)+(I)</v>
      </c>
    </row>
    <row r="57" spans="1:3">
      <c r="B57" s="1226"/>
    </row>
    <row r="58" spans="1:3">
      <c r="B58" s="1226"/>
    </row>
    <row r="59" spans="1:3">
      <c r="B59" s="828" t="s">
        <v>1157</v>
      </c>
    </row>
    <row r="60" spans="1:3">
      <c r="B60" s="828"/>
    </row>
    <row r="61" spans="1:3">
      <c r="A61" s="1204" t="s">
        <v>1158</v>
      </c>
      <c r="B61" s="828" t="s">
        <v>474</v>
      </c>
      <c r="C61" s="1201" t="str">
        <f>A62&amp;"+"&amp;A63&amp;"+"&amp;A64&amp;"+"&amp;A69&amp;"+"&amp;A70</f>
        <v>(K.1)+(K.2)+(K.3)+(K.8)+(K.9)</v>
      </c>
    </row>
    <row r="62" spans="1:3" ht="14.4">
      <c r="A62" s="1205" t="s">
        <v>1159</v>
      </c>
      <c r="B62" s="1206" t="s">
        <v>74</v>
      </c>
      <c r="C62" s="1227" t="s">
        <v>1160</v>
      </c>
    </row>
    <row r="63" spans="1:3">
      <c r="A63" s="1205" t="s">
        <v>1161</v>
      </c>
      <c r="B63" s="1206" t="s">
        <v>75</v>
      </c>
      <c r="C63" s="557">
        <v>2102</v>
      </c>
    </row>
    <row r="64" spans="1:3">
      <c r="A64" s="1205" t="s">
        <v>1162</v>
      </c>
      <c r="B64" s="1206" t="s">
        <v>76</v>
      </c>
      <c r="C64" s="1228" t="str">
        <f>A65&amp;"+"&amp;A66&amp;"+"&amp;A67&amp;"+"&amp;A68</f>
        <v>(K.4)+(K.5)+(K.6)+(K.7)</v>
      </c>
    </row>
    <row r="65" spans="1:3">
      <c r="A65" s="1205" t="s">
        <v>1163</v>
      </c>
      <c r="B65" s="1206" t="s">
        <v>1164</v>
      </c>
      <c r="C65" s="1229" t="s">
        <v>1165</v>
      </c>
    </row>
    <row r="66" spans="1:3">
      <c r="A66" s="1205" t="s">
        <v>1166</v>
      </c>
      <c r="B66" s="1206" t="s">
        <v>1167</v>
      </c>
      <c r="C66" s="1229">
        <v>2103.0300000000002</v>
      </c>
    </row>
    <row r="67" spans="1:3">
      <c r="A67" s="1205" t="s">
        <v>1168</v>
      </c>
      <c r="B67" s="1206" t="s">
        <v>1169</v>
      </c>
      <c r="C67" s="1229">
        <v>2103.0500000000002</v>
      </c>
    </row>
    <row r="68" spans="1:3">
      <c r="A68" s="1205" t="s">
        <v>1170</v>
      </c>
      <c r="B68" s="1206" t="s">
        <v>1171</v>
      </c>
      <c r="C68" s="7" t="s">
        <v>1172</v>
      </c>
    </row>
    <row r="69" spans="1:3">
      <c r="A69" s="1205" t="s">
        <v>1173</v>
      </c>
      <c r="B69" s="1206" t="s">
        <v>1174</v>
      </c>
      <c r="C69" s="1229">
        <v>2107</v>
      </c>
    </row>
    <row r="70" spans="1:3">
      <c r="A70" s="1205" t="s">
        <v>1175</v>
      </c>
      <c r="B70" s="1206" t="s">
        <v>1176</v>
      </c>
      <c r="C70" s="1228" t="str">
        <f>A71&amp;"+"&amp;A72</f>
        <v>(K.10)+(K.11)</v>
      </c>
    </row>
    <row r="71" spans="1:3" ht="28.8">
      <c r="A71" s="1216" t="s">
        <v>1177</v>
      </c>
      <c r="B71" s="1230" t="s">
        <v>1178</v>
      </c>
      <c r="C71" s="1215" t="s">
        <v>1179</v>
      </c>
    </row>
    <row r="72" spans="1:3">
      <c r="A72" s="1216" t="s">
        <v>1180</v>
      </c>
      <c r="B72" s="1230" t="s">
        <v>1181</v>
      </c>
      <c r="C72" s="1229">
        <v>2105</v>
      </c>
    </row>
    <row r="73" spans="1:3">
      <c r="A73" s="1204" t="s">
        <v>1182</v>
      </c>
      <c r="B73" s="828" t="s">
        <v>1183</v>
      </c>
      <c r="C73" s="1228" t="str">
        <f>A74&amp;"+"&amp;A75&amp;"+"&amp;A76</f>
        <v>(L.1)+(L.2)+(L.3)</v>
      </c>
    </row>
    <row r="74" spans="1:3">
      <c r="A74" s="1205" t="s">
        <v>1184</v>
      </c>
      <c r="B74" s="1206" t="s">
        <v>74</v>
      </c>
      <c r="C74" s="557">
        <v>2301</v>
      </c>
    </row>
    <row r="75" spans="1:3">
      <c r="A75" s="1205" t="s">
        <v>1185</v>
      </c>
      <c r="B75" s="1206" t="s">
        <v>75</v>
      </c>
      <c r="C75" s="557">
        <v>2302</v>
      </c>
    </row>
    <row r="76" spans="1:3">
      <c r="A76" s="1205" t="s">
        <v>1186</v>
      </c>
      <c r="B76" s="1206" t="s">
        <v>76</v>
      </c>
      <c r="C76" s="557">
        <v>2303</v>
      </c>
    </row>
    <row r="77" spans="1:3">
      <c r="A77" s="1204" t="s">
        <v>1187</v>
      </c>
      <c r="B77" s="828" t="s">
        <v>436</v>
      </c>
      <c r="C77" s="7" t="s">
        <v>1188</v>
      </c>
    </row>
    <row r="78" spans="1:3">
      <c r="A78" s="1204" t="s">
        <v>1189</v>
      </c>
      <c r="B78" s="828" t="s">
        <v>1190</v>
      </c>
      <c r="C78" s="1228" t="str">
        <f>A79&amp;"+"&amp;A80</f>
        <v>(N.1)+(N.2)</v>
      </c>
    </row>
    <row r="79" spans="1:3">
      <c r="A79" s="1205" t="s">
        <v>1191</v>
      </c>
      <c r="B79" s="557" t="s">
        <v>1192</v>
      </c>
      <c r="C79" s="7" t="s">
        <v>1193</v>
      </c>
    </row>
    <row r="80" spans="1:3">
      <c r="A80" s="1205" t="s">
        <v>1194</v>
      </c>
      <c r="B80" s="557" t="s">
        <v>1195</v>
      </c>
      <c r="C80" s="7" t="s">
        <v>1196</v>
      </c>
    </row>
    <row r="81" spans="1:3">
      <c r="A81" s="1204" t="s">
        <v>1197</v>
      </c>
      <c r="B81" s="828" t="s">
        <v>1198</v>
      </c>
      <c r="C81" s="1228" t="str">
        <f>A82&amp;"+"&amp;A83&amp;"+"&amp;A84</f>
        <v>(Ñ.1)+(Ñ.2)+(Ñ.3)</v>
      </c>
    </row>
    <row r="82" spans="1:3">
      <c r="A82" s="1205" t="s">
        <v>1199</v>
      </c>
      <c r="B82" s="1191" t="s">
        <v>1200</v>
      </c>
      <c r="C82" s="557">
        <v>2804</v>
      </c>
    </row>
    <row r="83" spans="1:3" ht="12.75" customHeight="1">
      <c r="A83" s="1205" t="s">
        <v>1201</v>
      </c>
      <c r="B83" s="1191" t="s">
        <v>1202</v>
      </c>
      <c r="C83" s="557">
        <v>2805</v>
      </c>
    </row>
    <row r="84" spans="1:3">
      <c r="A84" s="1205" t="s">
        <v>1203</v>
      </c>
      <c r="B84" s="557" t="s">
        <v>1204</v>
      </c>
      <c r="C84" s="7" t="s">
        <v>1205</v>
      </c>
    </row>
    <row r="85" spans="1:3">
      <c r="A85" s="1204" t="s">
        <v>1206</v>
      </c>
      <c r="B85" s="828" t="s">
        <v>1207</v>
      </c>
      <c r="C85" s="7" t="s">
        <v>1208</v>
      </c>
    </row>
    <row r="86" spans="1:3">
      <c r="A86" s="1204" t="s">
        <v>1209</v>
      </c>
      <c r="B86" s="828" t="s">
        <v>1210</v>
      </c>
      <c r="C86" s="1201" t="str">
        <f>A87&amp;"+"&amp;A88&amp;"+"&amp;A89&amp;"+"&amp;A90&amp;"+"&amp;A91&amp;"+"&amp;A92</f>
        <v>(P.1)+(P.2)+(P.3)+(P.4)+(P.5)+(P.6)</v>
      </c>
    </row>
    <row r="87" spans="1:3">
      <c r="A87" s="1205" t="s">
        <v>1211</v>
      </c>
      <c r="B87" s="557" t="s">
        <v>1212</v>
      </c>
      <c r="C87" s="7" t="s">
        <v>1213</v>
      </c>
    </row>
    <row r="88" spans="1:3">
      <c r="A88" s="1205" t="s">
        <v>1214</v>
      </c>
      <c r="B88" s="557" t="s">
        <v>1215</v>
      </c>
      <c r="C88" s="557">
        <v>2308</v>
      </c>
    </row>
    <row r="89" spans="1:3">
      <c r="A89" s="1205" t="s">
        <v>1216</v>
      </c>
      <c r="B89" s="557" t="s">
        <v>464</v>
      </c>
      <c r="C89" s="557">
        <v>2208</v>
      </c>
    </row>
    <row r="90" spans="1:3">
      <c r="A90" s="1205" t="s">
        <v>1217</v>
      </c>
      <c r="B90" s="557" t="s">
        <v>1218</v>
      </c>
      <c r="C90" s="7" t="s">
        <v>1219</v>
      </c>
    </row>
    <row r="91" spans="1:3">
      <c r="A91" s="1205" t="s">
        <v>1220</v>
      </c>
      <c r="B91" s="557" t="s">
        <v>1221</v>
      </c>
      <c r="C91" s="7" t="s">
        <v>1222</v>
      </c>
    </row>
    <row r="92" spans="1:3">
      <c r="A92" s="1205" t="s">
        <v>1223</v>
      </c>
      <c r="B92" s="557" t="s">
        <v>1224</v>
      </c>
      <c r="C92" s="557">
        <v>2508</v>
      </c>
    </row>
    <row r="93" spans="1:3" ht="72">
      <c r="A93" s="1223" t="s">
        <v>1225</v>
      </c>
      <c r="B93" s="1224" t="s">
        <v>505</v>
      </c>
      <c r="C93" s="1213" t="s">
        <v>1226</v>
      </c>
    </row>
    <row r="94" spans="1:3" ht="43.2">
      <c r="A94" s="1223"/>
      <c r="B94" s="1224"/>
      <c r="C94" s="1213" t="s">
        <v>1227</v>
      </c>
    </row>
    <row r="95" spans="1:3" ht="8.4" customHeight="1">
      <c r="A95" s="1204"/>
      <c r="B95" s="828"/>
      <c r="C95" s="1213"/>
    </row>
    <row r="96" spans="1:3">
      <c r="A96" s="1204" t="s">
        <v>1228</v>
      </c>
      <c r="B96" s="828" t="s">
        <v>1229</v>
      </c>
      <c r="C96" s="1228" t="str">
        <f>A97&amp;"+"&amp;A98</f>
        <v>(R.1)+(R.2)</v>
      </c>
    </row>
    <row r="97" spans="1:3">
      <c r="A97" s="1205" t="s">
        <v>1230</v>
      </c>
      <c r="B97" s="1206" t="s">
        <v>1231</v>
      </c>
      <c r="C97" s="557">
        <v>2701</v>
      </c>
    </row>
    <row r="98" spans="1:3">
      <c r="A98" s="1205" t="s">
        <v>1232</v>
      </c>
      <c r="B98" s="1206" t="s">
        <v>1233</v>
      </c>
      <c r="C98" s="1229" t="s">
        <v>1234</v>
      </c>
    </row>
    <row r="99" spans="1:3">
      <c r="A99" s="1204" t="s">
        <v>1235</v>
      </c>
      <c r="B99" s="828" t="s">
        <v>1236</v>
      </c>
      <c r="C99" s="7" t="s">
        <v>1237</v>
      </c>
    </row>
    <row r="100" spans="1:3" ht="6.6" customHeight="1">
      <c r="A100" s="1204"/>
      <c r="B100" s="828"/>
      <c r="C100" s="7"/>
    </row>
    <row r="101" spans="1:3">
      <c r="A101" s="1204" t="s">
        <v>1238</v>
      </c>
      <c r="B101" s="828" t="s">
        <v>510</v>
      </c>
      <c r="C101" s="8" t="str">
        <f>A61&amp;"+"&amp;A73&amp;"+"&amp;A77&amp;"+"&amp;A78&amp;"+"&amp;A81&amp;"+"&amp;A85&amp;"+"&amp;A86&amp;"+"&amp;A93&amp;"+"&amp;A96&amp;"+"&amp;A99</f>
        <v>(K)+(L)+(M)+(N)+(Ñ)+(O)+(P)+(Q)+(R)+(S)</v>
      </c>
    </row>
    <row r="102" spans="1:3" ht="6" customHeight="1">
      <c r="A102" s="1204"/>
      <c r="B102" s="828"/>
      <c r="C102" s="8"/>
    </row>
    <row r="103" spans="1:3">
      <c r="A103" s="1204" t="s">
        <v>1239</v>
      </c>
      <c r="B103" s="828" t="s">
        <v>511</v>
      </c>
      <c r="C103" s="1201" t="str">
        <f>A104&amp;"+"&amp;A105&amp;"+"&amp;A106&amp;"+"&amp;A107&amp;"+"&amp;A108&amp;"+"&amp;A109</f>
        <v>(U.1)+(U.2)+(U.3)+(U.4)+(U.5)+(U.6)</v>
      </c>
    </row>
    <row r="104" spans="1:3">
      <c r="A104" s="1205" t="s">
        <v>1240</v>
      </c>
      <c r="B104" s="1206" t="s">
        <v>1241</v>
      </c>
      <c r="C104" s="7" t="s">
        <v>1242</v>
      </c>
    </row>
    <row r="105" spans="1:3">
      <c r="A105" s="1205" t="s">
        <v>1243</v>
      </c>
      <c r="B105" s="1206" t="s">
        <v>1244</v>
      </c>
      <c r="C105" s="1229" t="s">
        <v>1245</v>
      </c>
    </row>
    <row r="106" spans="1:3">
      <c r="A106" s="1205" t="s">
        <v>1246</v>
      </c>
      <c r="B106" s="1206" t="s">
        <v>1247</v>
      </c>
      <c r="C106" s="7" t="s">
        <v>1248</v>
      </c>
    </row>
    <row r="107" spans="1:3">
      <c r="A107" s="1205" t="s">
        <v>1249</v>
      </c>
      <c r="B107" s="1206" t="s">
        <v>1250</v>
      </c>
      <c r="C107" s="7" t="s">
        <v>1251</v>
      </c>
    </row>
    <row r="108" spans="1:3">
      <c r="A108" s="1205" t="s">
        <v>1252</v>
      </c>
      <c r="B108" s="1206" t="s">
        <v>1253</v>
      </c>
      <c r="C108" s="7" t="s">
        <v>1254</v>
      </c>
    </row>
    <row r="109" spans="1:3">
      <c r="A109" s="1205" t="s">
        <v>1255</v>
      </c>
      <c r="B109" s="1206" t="s">
        <v>1256</v>
      </c>
      <c r="C109" s="7" t="s">
        <v>1257</v>
      </c>
    </row>
    <row r="110" spans="1:3">
      <c r="A110" s="1204" t="s">
        <v>1258</v>
      </c>
      <c r="B110" s="828" t="s">
        <v>518</v>
      </c>
      <c r="C110" s="8" t="str">
        <f>A101&amp;"+"&amp;A103</f>
        <v>(T)+(U)</v>
      </c>
    </row>
    <row r="111" spans="1:3" ht="9.6" customHeight="1">
      <c r="A111" s="1204"/>
      <c r="B111" s="828"/>
      <c r="C111" s="8"/>
    </row>
    <row r="112" spans="1:3">
      <c r="A112" s="1204" t="s">
        <v>1259</v>
      </c>
      <c r="B112" s="828" t="s">
        <v>1260</v>
      </c>
      <c r="C112" s="1228" t="str">
        <f>A113&amp;"+"&amp;A114&amp;"+"&amp;A115&amp;"+"&amp;A116</f>
        <v>(W.1)+(W.2)+(W.3)+(W.4)</v>
      </c>
    </row>
    <row r="113" spans="1:4">
      <c r="A113" s="1205" t="s">
        <v>1261</v>
      </c>
      <c r="B113" s="1206" t="s">
        <v>1231</v>
      </c>
      <c r="C113" s="7" t="s">
        <v>1262</v>
      </c>
    </row>
    <row r="114" spans="1:4">
      <c r="A114" s="1205" t="s">
        <v>1263</v>
      </c>
      <c r="B114" s="1206" t="s">
        <v>1264</v>
      </c>
      <c r="C114" s="557">
        <v>7205</v>
      </c>
    </row>
    <row r="115" spans="1:4">
      <c r="A115" s="1205" t="s">
        <v>1265</v>
      </c>
      <c r="B115" s="1206" t="s">
        <v>1266</v>
      </c>
      <c r="C115" s="557">
        <v>7206</v>
      </c>
    </row>
    <row r="116" spans="1:4">
      <c r="A116" s="1205" t="s">
        <v>1267</v>
      </c>
      <c r="B116" s="1206" t="s">
        <v>1268</v>
      </c>
      <c r="C116" s="1229" t="s">
        <v>1269</v>
      </c>
    </row>
    <row r="117" spans="1:4">
      <c r="B117" s="1206"/>
      <c r="C117" s="1229"/>
    </row>
    <row r="119" spans="1:4">
      <c r="A119" s="1200"/>
      <c r="B119" s="1200"/>
      <c r="C119" s="1200"/>
      <c r="D119" s="1200"/>
    </row>
    <row r="120" spans="1:4" ht="13.8">
      <c r="A120" s="1228"/>
      <c r="B120" s="1231" t="s">
        <v>1270</v>
      </c>
      <c r="C120" s="1231"/>
      <c r="D120" s="1232"/>
    </row>
    <row r="121" spans="1:4" ht="13.8" thickBot="1">
      <c r="A121" s="1202"/>
      <c r="B121" s="1202"/>
      <c r="C121" s="1202"/>
      <c r="D121" s="1202"/>
    </row>
    <row r="122" spans="1:4" ht="13.8">
      <c r="B122" s="1233"/>
      <c r="C122" s="1234"/>
      <c r="D122" s="1235"/>
    </row>
    <row r="123" spans="1:4">
      <c r="A123" s="1204" t="s">
        <v>1072</v>
      </c>
      <c r="B123" s="828" t="s">
        <v>1271</v>
      </c>
      <c r="C123" s="1207" t="s">
        <v>1272</v>
      </c>
    </row>
    <row r="124" spans="1:4">
      <c r="A124" s="1205" t="s">
        <v>1073</v>
      </c>
      <c r="B124" s="1206" t="s">
        <v>463</v>
      </c>
      <c r="C124" s="557">
        <v>5101</v>
      </c>
    </row>
    <row r="125" spans="1:4">
      <c r="A125" s="1205" t="s">
        <v>1075</v>
      </c>
      <c r="B125" s="1206" t="s">
        <v>607</v>
      </c>
      <c r="C125" s="557">
        <v>5102</v>
      </c>
    </row>
    <row r="126" spans="1:4">
      <c r="A126" s="1205" t="s">
        <v>1078</v>
      </c>
      <c r="B126" s="1206" t="s">
        <v>608</v>
      </c>
      <c r="C126" s="557">
        <v>5103</v>
      </c>
    </row>
    <row r="127" spans="1:4" ht="14.4">
      <c r="A127" s="1205" t="s">
        <v>1080</v>
      </c>
      <c r="B127" s="1206" t="s">
        <v>1273</v>
      </c>
      <c r="C127" s="557" t="s">
        <v>1274</v>
      </c>
    </row>
    <row r="128" spans="1:4" ht="14.4">
      <c r="A128" s="1205" t="s">
        <v>1275</v>
      </c>
      <c r="B128" s="1206" t="s">
        <v>1276</v>
      </c>
      <c r="C128" s="557" t="s">
        <v>1277</v>
      </c>
    </row>
    <row r="129" spans="1:3">
      <c r="A129" s="1205" t="s">
        <v>1278</v>
      </c>
      <c r="B129" s="1206" t="s">
        <v>1279</v>
      </c>
      <c r="C129" s="557" t="s">
        <v>1280</v>
      </c>
    </row>
    <row r="130" spans="1:3" ht="14.4">
      <c r="A130" s="1205" t="s">
        <v>1281</v>
      </c>
      <c r="B130" s="1206" t="s">
        <v>1282</v>
      </c>
      <c r="C130" s="557" t="s">
        <v>1283</v>
      </c>
    </row>
    <row r="131" spans="1:3" ht="14.4">
      <c r="A131" s="1205" t="s">
        <v>1284</v>
      </c>
      <c r="B131" s="1206" t="s">
        <v>1285</v>
      </c>
      <c r="C131" s="557" t="s">
        <v>1286</v>
      </c>
    </row>
    <row r="132" spans="1:3">
      <c r="A132" s="1205" t="s">
        <v>1287</v>
      </c>
      <c r="B132" s="1206" t="s">
        <v>605</v>
      </c>
      <c r="C132" s="557" t="s">
        <v>1288</v>
      </c>
    </row>
    <row r="133" spans="1:3" ht="9" customHeight="1">
      <c r="A133" s="1236"/>
      <c r="B133" s="1237"/>
      <c r="C133" s="557"/>
    </row>
    <row r="134" spans="1:3">
      <c r="A134" s="1204" t="s">
        <v>1082</v>
      </c>
      <c r="B134" s="828" t="s">
        <v>1289</v>
      </c>
      <c r="C134" s="1207" t="s">
        <v>1290</v>
      </c>
    </row>
    <row r="135" spans="1:3">
      <c r="A135" s="1205" t="s">
        <v>1291</v>
      </c>
      <c r="B135" s="1206" t="s">
        <v>704</v>
      </c>
      <c r="C135" s="557">
        <v>4101</v>
      </c>
    </row>
    <row r="136" spans="1:3">
      <c r="A136" s="1205" t="s">
        <v>1292</v>
      </c>
      <c r="B136" s="1206" t="s">
        <v>607</v>
      </c>
      <c r="C136" s="557">
        <v>4102</v>
      </c>
    </row>
    <row r="137" spans="1:3">
      <c r="A137" s="1205" t="s">
        <v>1293</v>
      </c>
      <c r="B137" s="1206" t="s">
        <v>1294</v>
      </c>
      <c r="C137" s="557">
        <v>4103</v>
      </c>
    </row>
    <row r="138" spans="1:3">
      <c r="A138" s="1205" t="s">
        <v>1295</v>
      </c>
      <c r="B138" s="1206" t="s">
        <v>706</v>
      </c>
      <c r="C138" s="557" t="s">
        <v>1296</v>
      </c>
    </row>
    <row r="139" spans="1:3">
      <c r="A139" s="1205" t="s">
        <v>1297</v>
      </c>
      <c r="B139" s="1206" t="s">
        <v>707</v>
      </c>
      <c r="C139" s="557" t="s">
        <v>1298</v>
      </c>
    </row>
    <row r="140" spans="1:3">
      <c r="A140" s="1205" t="s">
        <v>1299</v>
      </c>
      <c r="B140" s="1206" t="s">
        <v>708</v>
      </c>
      <c r="C140" s="557" t="s">
        <v>1300</v>
      </c>
    </row>
    <row r="141" spans="1:3" ht="14.4">
      <c r="A141" s="1205" t="s">
        <v>1301</v>
      </c>
      <c r="B141" s="1206" t="s">
        <v>1302</v>
      </c>
      <c r="C141" s="557" t="s">
        <v>1303</v>
      </c>
    </row>
    <row r="142" spans="1:3" ht="14.4">
      <c r="A142" s="1205" t="s">
        <v>1304</v>
      </c>
      <c r="B142" s="1206" t="s">
        <v>1305</v>
      </c>
      <c r="C142" s="557" t="s">
        <v>1306</v>
      </c>
    </row>
    <row r="143" spans="1:3">
      <c r="A143" s="1205" t="s">
        <v>1307</v>
      </c>
      <c r="B143" s="1206" t="s">
        <v>1308</v>
      </c>
      <c r="C143" s="557">
        <v>4109.05</v>
      </c>
    </row>
    <row r="144" spans="1:3" ht="14.4">
      <c r="A144" s="1216" t="s">
        <v>1309</v>
      </c>
      <c r="B144" s="1206" t="s">
        <v>1310</v>
      </c>
      <c r="C144" s="557" t="s">
        <v>1311</v>
      </c>
    </row>
    <row r="145" spans="1:3" ht="14.4">
      <c r="A145" s="1216" t="s">
        <v>1312</v>
      </c>
      <c r="B145" s="1206" t="s">
        <v>1313</v>
      </c>
      <c r="C145" s="557" t="s">
        <v>1314</v>
      </c>
    </row>
    <row r="146" spans="1:3" ht="14.4">
      <c r="A146" s="1216" t="s">
        <v>1315</v>
      </c>
      <c r="B146" s="1206" t="s">
        <v>605</v>
      </c>
      <c r="C146" s="557" t="s">
        <v>1316</v>
      </c>
    </row>
    <row r="147" spans="1:3" ht="9" customHeight="1">
      <c r="A147" s="1236"/>
      <c r="B147" s="1233"/>
      <c r="C147" s="557"/>
    </row>
    <row r="148" spans="1:3">
      <c r="A148" s="1238" t="s">
        <v>1083</v>
      </c>
      <c r="B148" s="828" t="s">
        <v>546</v>
      </c>
      <c r="C148" s="1207" t="s">
        <v>1317</v>
      </c>
    </row>
    <row r="149" spans="1:3">
      <c r="A149" s="1204" t="s">
        <v>1101</v>
      </c>
      <c r="B149" s="1206" t="s">
        <v>1318</v>
      </c>
      <c r="C149" s="557" t="s">
        <v>1319</v>
      </c>
    </row>
    <row r="150" spans="1:3" ht="9" customHeight="1">
      <c r="A150" s="1205"/>
      <c r="B150" s="1206"/>
      <c r="C150" s="557"/>
    </row>
    <row r="151" spans="1:3">
      <c r="A151" s="1238" t="s">
        <v>1137</v>
      </c>
      <c r="B151" s="828" t="s">
        <v>548</v>
      </c>
      <c r="C151" s="1207" t="s">
        <v>1320</v>
      </c>
    </row>
    <row r="152" spans="1:3" ht="9" customHeight="1">
      <c r="A152" s="1239"/>
      <c r="B152" s="828"/>
      <c r="C152" s="557"/>
    </row>
    <row r="153" spans="1:3">
      <c r="A153" s="1204" t="s">
        <v>1139</v>
      </c>
      <c r="B153" s="828" t="s">
        <v>549</v>
      </c>
      <c r="C153" s="1207" t="s">
        <v>1321</v>
      </c>
    </row>
    <row r="154" spans="1:3">
      <c r="A154" s="1205" t="s">
        <v>1141</v>
      </c>
      <c r="B154" s="1206" t="s">
        <v>1322</v>
      </c>
      <c r="C154" s="557">
        <v>5105</v>
      </c>
    </row>
    <row r="155" spans="1:3">
      <c r="A155" s="1205" t="s">
        <v>1142</v>
      </c>
      <c r="B155" s="1206" t="s">
        <v>1231</v>
      </c>
      <c r="C155" s="557">
        <v>5201</v>
      </c>
    </row>
    <row r="156" spans="1:3">
      <c r="A156" s="1205" t="s">
        <v>1143</v>
      </c>
      <c r="B156" s="1206" t="s">
        <v>1323</v>
      </c>
      <c r="C156" s="557" t="s">
        <v>1324</v>
      </c>
    </row>
    <row r="157" spans="1:3">
      <c r="A157" s="1205" t="s">
        <v>1144</v>
      </c>
      <c r="B157" s="1206" t="s">
        <v>1325</v>
      </c>
      <c r="C157" s="557" t="s">
        <v>1326</v>
      </c>
    </row>
    <row r="158" spans="1:3" ht="9" customHeight="1">
      <c r="A158" s="1205"/>
      <c r="B158" s="1206"/>
      <c r="C158" s="557"/>
    </row>
    <row r="159" spans="1:3">
      <c r="A159" s="1204" t="s">
        <v>1147</v>
      </c>
      <c r="B159" s="828" t="s">
        <v>554</v>
      </c>
      <c r="C159" s="1207" t="s">
        <v>1327</v>
      </c>
    </row>
    <row r="160" spans="1:3">
      <c r="A160" s="1205" t="s">
        <v>1328</v>
      </c>
      <c r="B160" s="1206" t="s">
        <v>1329</v>
      </c>
      <c r="C160" s="557">
        <v>4105</v>
      </c>
    </row>
    <row r="161" spans="1:3">
      <c r="A161" s="1205" t="s">
        <v>1330</v>
      </c>
      <c r="B161" s="1206" t="s">
        <v>1331</v>
      </c>
      <c r="C161" s="557" t="s">
        <v>1332</v>
      </c>
    </row>
    <row r="162" spans="1:3">
      <c r="A162" s="1205" t="s">
        <v>1333</v>
      </c>
      <c r="B162" s="1206" t="s">
        <v>1323</v>
      </c>
      <c r="C162" s="557" t="s">
        <v>1334</v>
      </c>
    </row>
    <row r="163" spans="1:3">
      <c r="A163" s="1205" t="s">
        <v>1335</v>
      </c>
      <c r="B163" s="1206" t="s">
        <v>1336</v>
      </c>
      <c r="C163" s="557" t="s">
        <v>1337</v>
      </c>
    </row>
    <row r="164" spans="1:3" ht="9" customHeight="1">
      <c r="A164" s="1205"/>
      <c r="B164" s="1206"/>
      <c r="C164" s="557"/>
    </row>
    <row r="165" spans="1:3">
      <c r="A165" s="1204" t="s">
        <v>1151</v>
      </c>
      <c r="B165" s="828" t="s">
        <v>1338</v>
      </c>
      <c r="C165" s="557" t="s">
        <v>1339</v>
      </c>
    </row>
    <row r="166" spans="1:3" ht="9" customHeight="1">
      <c r="A166" s="1204"/>
      <c r="B166" s="828"/>
      <c r="C166" s="557"/>
    </row>
    <row r="167" spans="1:3">
      <c r="A167" s="1204" t="s">
        <v>1155</v>
      </c>
      <c r="B167" s="828" t="s">
        <v>558</v>
      </c>
      <c r="C167" s="1207" t="s">
        <v>1340</v>
      </c>
    </row>
    <row r="168" spans="1:3" ht="9" customHeight="1">
      <c r="A168" s="1204"/>
      <c r="B168" s="828"/>
      <c r="C168" s="557"/>
    </row>
    <row r="169" spans="1:3">
      <c r="A169" s="1204" t="s">
        <v>1158</v>
      </c>
      <c r="B169" s="828" t="s">
        <v>1341</v>
      </c>
      <c r="C169" s="1207" t="s">
        <v>1342</v>
      </c>
    </row>
    <row r="170" spans="1:3">
      <c r="A170" s="1205" t="s">
        <v>1159</v>
      </c>
      <c r="B170" s="1206" t="s">
        <v>1343</v>
      </c>
      <c r="C170" s="557">
        <v>4501</v>
      </c>
    </row>
    <row r="171" spans="1:3">
      <c r="A171" s="1205" t="s">
        <v>1161</v>
      </c>
      <c r="B171" s="1206" t="s">
        <v>1344</v>
      </c>
      <c r="C171" s="557">
        <v>4502</v>
      </c>
    </row>
    <row r="172" spans="1:3">
      <c r="A172" s="1205" t="s">
        <v>1162</v>
      </c>
      <c r="B172" s="1206" t="s">
        <v>1345</v>
      </c>
      <c r="C172" s="557">
        <v>4503</v>
      </c>
    </row>
    <row r="173" spans="1:3">
      <c r="A173" s="1205" t="s">
        <v>1163</v>
      </c>
      <c r="B173" s="1206" t="s">
        <v>1346</v>
      </c>
      <c r="C173" s="557">
        <v>4504</v>
      </c>
    </row>
    <row r="174" spans="1:3" ht="9" customHeight="1">
      <c r="A174" s="1205"/>
      <c r="B174" s="1206"/>
      <c r="C174" s="557"/>
    </row>
    <row r="175" spans="1:3">
      <c r="A175" s="1204" t="s">
        <v>1182</v>
      </c>
      <c r="B175" s="828" t="s">
        <v>564</v>
      </c>
      <c r="C175" s="1207" t="s">
        <v>1347</v>
      </c>
    </row>
    <row r="176" spans="1:3" ht="9" customHeight="1">
      <c r="A176" s="1204"/>
      <c r="B176" s="828"/>
      <c r="C176" s="557"/>
    </row>
    <row r="177" spans="1:3">
      <c r="A177" s="1204" t="s">
        <v>1187</v>
      </c>
      <c r="B177" s="828" t="s">
        <v>1348</v>
      </c>
      <c r="C177" s="1207" t="s">
        <v>1349</v>
      </c>
    </row>
    <row r="178" spans="1:3">
      <c r="A178" s="1205" t="s">
        <v>1350</v>
      </c>
      <c r="B178" s="1206" t="s">
        <v>1351</v>
      </c>
      <c r="C178" s="557" t="s">
        <v>1352</v>
      </c>
    </row>
    <row r="179" spans="1:3">
      <c r="A179" s="1205" t="s">
        <v>1353</v>
      </c>
      <c r="B179" s="1206" t="s">
        <v>1354</v>
      </c>
      <c r="C179" s="557" t="s">
        <v>1355</v>
      </c>
    </row>
    <row r="180" spans="1:3">
      <c r="A180" s="1205" t="s">
        <v>1356</v>
      </c>
      <c r="B180" s="1206" t="s">
        <v>1357</v>
      </c>
      <c r="C180" s="557" t="s">
        <v>1358</v>
      </c>
    </row>
    <row r="181" spans="1:3">
      <c r="A181" s="1205" t="s">
        <v>1359</v>
      </c>
      <c r="B181" s="1206" t="s">
        <v>1360</v>
      </c>
      <c r="C181" s="557" t="s">
        <v>1361</v>
      </c>
    </row>
    <row r="182" spans="1:3">
      <c r="A182" s="1205" t="s">
        <v>1362</v>
      </c>
      <c r="B182" s="1206" t="s">
        <v>1233</v>
      </c>
      <c r="C182" s="557" t="s">
        <v>1363</v>
      </c>
    </row>
    <row r="183" spans="1:3">
      <c r="A183" s="1205" t="s">
        <v>1364</v>
      </c>
      <c r="B183" s="1206" t="s">
        <v>1365</v>
      </c>
      <c r="C183" s="557" t="s">
        <v>1366</v>
      </c>
    </row>
    <row r="184" spans="1:3">
      <c r="A184" s="1205" t="s">
        <v>1367</v>
      </c>
      <c r="B184" s="1206" t="s">
        <v>1368</v>
      </c>
      <c r="C184" s="557" t="s">
        <v>1369</v>
      </c>
    </row>
    <row r="185" spans="1:3" ht="9" customHeight="1">
      <c r="A185" s="1205"/>
      <c r="B185" s="1206"/>
      <c r="C185" s="557"/>
    </row>
    <row r="186" spans="1:3">
      <c r="A186" s="1204" t="s">
        <v>1189</v>
      </c>
      <c r="B186" s="828" t="s">
        <v>1370</v>
      </c>
      <c r="C186" s="1207" t="s">
        <v>1371</v>
      </c>
    </row>
    <row r="187" spans="1:3" ht="9" customHeight="1">
      <c r="A187" s="1204"/>
      <c r="B187" s="828"/>
      <c r="C187" s="557"/>
    </row>
    <row r="188" spans="1:3">
      <c r="A188" s="1204" t="s">
        <v>1206</v>
      </c>
      <c r="B188" s="828" t="s">
        <v>1372</v>
      </c>
      <c r="C188" s="1207" t="s">
        <v>1373</v>
      </c>
    </row>
    <row r="189" spans="1:3" ht="9" customHeight="1">
      <c r="A189" s="1204"/>
      <c r="B189" s="828"/>
      <c r="C189" s="557"/>
    </row>
    <row r="190" spans="1:3">
      <c r="A190" s="1238" t="s">
        <v>1209</v>
      </c>
      <c r="B190" s="828" t="s">
        <v>575</v>
      </c>
      <c r="C190" s="1207">
        <v>6801</v>
      </c>
    </row>
    <row r="191" spans="1:3" ht="9" customHeight="1">
      <c r="A191" s="1238"/>
      <c r="B191" s="828"/>
      <c r="C191" s="557"/>
    </row>
    <row r="192" spans="1:3">
      <c r="A192" s="1204" t="s">
        <v>1225</v>
      </c>
      <c r="B192" s="828" t="s">
        <v>576</v>
      </c>
      <c r="C192" s="1207" t="s">
        <v>1374</v>
      </c>
    </row>
    <row r="193" spans="1:4" ht="13.8">
      <c r="A193" s="1236"/>
      <c r="B193" s="1233"/>
      <c r="C193" s="1233"/>
      <c r="D193" s="1233"/>
    </row>
    <row r="194" spans="1:4" ht="13.8">
      <c r="A194" s="1236" t="s">
        <v>1375</v>
      </c>
      <c r="B194" s="1233"/>
      <c r="C194" s="1233"/>
      <c r="D194" s="1233"/>
    </row>
    <row r="195" spans="1:4" ht="13.8">
      <c r="A195" s="1236"/>
      <c r="B195" s="1233" t="s">
        <v>1376</v>
      </c>
      <c r="C195" s="1233"/>
      <c r="D195" s="1233"/>
    </row>
    <row r="196" spans="1:4" ht="13.8">
      <c r="A196" s="1236"/>
      <c r="B196" s="1233" t="s">
        <v>1377</v>
      </c>
      <c r="D196" s="1233"/>
    </row>
    <row r="197" spans="1:4" ht="13.8">
      <c r="B197" s="1233" t="s">
        <v>1378</v>
      </c>
      <c r="D197" s="1233"/>
    </row>
    <row r="198" spans="1:4" ht="13.8">
      <c r="B198" s="1233" t="s">
        <v>1379</v>
      </c>
      <c r="C198" s="1240"/>
    </row>
    <row r="199" spans="1:4" ht="13.8">
      <c r="B199" s="1241"/>
      <c r="C199" s="1240"/>
    </row>
  </sheetData>
  <mergeCells count="6">
    <mergeCell ref="B4:C7"/>
    <mergeCell ref="A54:A55"/>
    <mergeCell ref="B54:B55"/>
    <mergeCell ref="A93:A94"/>
    <mergeCell ref="B93:B94"/>
    <mergeCell ref="B120:C120"/>
  </mergeCells>
  <hyperlinks>
    <hyperlink ref="A1" location="Índice!A1" display="Volver al Índice" xr:uid="{45503A8C-EE6B-4033-BB74-0942E442477A}"/>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7841-3088-4D5F-8C0B-C21971E81E9F}">
  <sheetPr>
    <pageSetUpPr autoPageBreaks="0"/>
  </sheetPr>
  <dimension ref="A1:AN200"/>
  <sheetViews>
    <sheetView showGridLines="0" zoomScaleNormal="100" zoomScaleSheetLayoutView="100" workbookViewId="0">
      <selection sqref="A1:XFD1048576"/>
    </sheetView>
  </sheetViews>
  <sheetFormatPr baseColWidth="10" defaultColWidth="11.44140625" defaultRowHeight="13.2"/>
  <cols>
    <col min="1" max="1" width="52.5546875" style="469" customWidth="1"/>
    <col min="2" max="2" width="12.88671875" style="469" bestFit="1" customWidth="1"/>
    <col min="3" max="3" width="12.5546875" style="469" customWidth="1"/>
    <col min="4" max="4" width="13.88671875" style="469" bestFit="1" customWidth="1"/>
    <col min="5" max="5" width="2.5546875" style="469" customWidth="1"/>
    <col min="6" max="6" width="12.109375" style="469" customWidth="1"/>
    <col min="7" max="8" width="12.44140625" style="469" bestFit="1" customWidth="1"/>
    <col min="9" max="9" width="1.5546875" style="469" customWidth="1"/>
    <col min="10" max="12" width="12.44140625" style="469" customWidth="1"/>
    <col min="13" max="13" width="52.5546875" style="471" customWidth="1"/>
    <col min="14" max="15" width="10.5546875" style="471" customWidth="1"/>
    <col min="16" max="16" width="11.5546875" style="471" bestFit="1" customWidth="1"/>
    <col min="17" max="17" width="2.5546875" style="471" customWidth="1"/>
    <col min="18" max="20" width="11.5546875" style="471" bestFit="1" customWidth="1"/>
    <col min="21" max="21" width="3.44140625" style="471" customWidth="1"/>
    <col min="22" max="24" width="11.5546875" style="471" customWidth="1"/>
    <col min="25" max="25" width="52.5546875" style="471" customWidth="1"/>
    <col min="26" max="28" width="11.5546875" style="471" customWidth="1"/>
    <col min="29" max="29" width="2.5546875" style="471" customWidth="1"/>
    <col min="30" max="30" width="11.5546875" style="471" bestFit="1" customWidth="1"/>
    <col min="31" max="32" width="11.5546875" style="471" customWidth="1"/>
    <col min="33" max="33" width="2.44140625" style="471" customWidth="1"/>
    <col min="34" max="36" width="11.5546875" style="471" customWidth="1"/>
    <col min="37" max="37" width="52.5546875" style="471" customWidth="1"/>
    <col min="38" max="40" width="11.5546875" style="471" customWidth="1"/>
    <col min="41" max="16384" width="11.44140625" style="472"/>
  </cols>
  <sheetData>
    <row r="1" spans="1:40" s="7" customFormat="1" ht="15.9" customHeight="1">
      <c r="A1" s="382"/>
      <c r="B1" s="382"/>
      <c r="C1" s="382"/>
      <c r="D1" s="382"/>
      <c r="E1" s="382"/>
      <c r="F1" s="382"/>
      <c r="G1" s="382"/>
      <c r="H1" s="382"/>
      <c r="I1" s="382"/>
      <c r="J1" s="382"/>
      <c r="K1" s="382"/>
      <c r="L1" s="382"/>
      <c r="M1" s="383"/>
      <c r="N1" s="383"/>
      <c r="O1" s="383"/>
      <c r="P1" s="383"/>
      <c r="Q1" s="383"/>
      <c r="R1" s="383"/>
      <c r="S1" s="383"/>
      <c r="T1" s="383"/>
      <c r="U1" s="384"/>
      <c r="V1" s="384"/>
      <c r="W1" s="384"/>
      <c r="X1" s="384"/>
      <c r="Y1" s="383"/>
      <c r="Z1" s="383"/>
      <c r="AA1" s="383"/>
      <c r="AB1" s="383"/>
      <c r="AC1" s="383"/>
      <c r="AD1" s="383"/>
      <c r="AE1" s="383"/>
      <c r="AF1" s="383"/>
      <c r="AG1" s="384"/>
      <c r="AH1" s="384"/>
      <c r="AI1" s="384"/>
      <c r="AJ1" s="384"/>
      <c r="AK1" s="383"/>
      <c r="AL1" s="383"/>
      <c r="AM1" s="383"/>
      <c r="AN1" s="383"/>
    </row>
    <row r="2" spans="1:40" s="359" customFormat="1" ht="27" customHeight="1">
      <c r="A2" s="385" t="s">
        <v>421</v>
      </c>
      <c r="B2" s="385"/>
      <c r="C2" s="385"/>
      <c r="D2" s="385"/>
      <c r="E2" s="385"/>
      <c r="F2" s="385"/>
      <c r="G2" s="385"/>
      <c r="H2" s="385"/>
      <c r="I2" s="385"/>
      <c r="J2" s="385"/>
      <c r="K2" s="385"/>
      <c r="L2" s="385"/>
      <c r="M2" s="385" t="s">
        <v>421</v>
      </c>
      <c r="N2" s="385"/>
      <c r="O2" s="385"/>
      <c r="P2" s="385"/>
      <c r="Q2" s="385"/>
      <c r="R2" s="385"/>
      <c r="S2" s="385"/>
      <c r="T2" s="385"/>
      <c r="U2" s="385"/>
      <c r="V2" s="385"/>
      <c r="W2" s="385"/>
      <c r="X2" s="385"/>
      <c r="Y2" s="385" t="s">
        <v>421</v>
      </c>
      <c r="Z2" s="385"/>
      <c r="AA2" s="385"/>
      <c r="AB2" s="385"/>
      <c r="AC2" s="385"/>
      <c r="AD2" s="385"/>
      <c r="AE2" s="385"/>
      <c r="AF2" s="385"/>
      <c r="AG2" s="385"/>
      <c r="AH2" s="385"/>
      <c r="AI2" s="385"/>
      <c r="AJ2" s="385"/>
      <c r="AK2" s="385" t="s">
        <v>421</v>
      </c>
      <c r="AL2" s="385"/>
      <c r="AM2" s="385"/>
      <c r="AN2" s="385"/>
    </row>
    <row r="3" spans="1:40" s="388" customFormat="1" ht="18" customHeight="1">
      <c r="A3" s="386">
        <v>45382</v>
      </c>
      <c r="B3" s="386"/>
      <c r="C3" s="386"/>
      <c r="D3" s="386"/>
      <c r="E3" s="386"/>
      <c r="F3" s="386"/>
      <c r="G3" s="386"/>
      <c r="H3" s="386"/>
      <c r="I3" s="386"/>
      <c r="J3" s="386"/>
      <c r="K3" s="386"/>
      <c r="L3" s="386"/>
      <c r="M3" s="386">
        <v>45382</v>
      </c>
      <c r="N3" s="386"/>
      <c r="O3" s="386"/>
      <c r="P3" s="386"/>
      <c r="Q3" s="386"/>
      <c r="R3" s="386"/>
      <c r="S3" s="386"/>
      <c r="T3" s="386"/>
      <c r="U3" s="386"/>
      <c r="V3" s="386"/>
      <c r="W3" s="386"/>
      <c r="X3" s="386"/>
      <c r="Y3" s="386">
        <v>45382</v>
      </c>
      <c r="Z3" s="386"/>
      <c r="AA3" s="386"/>
      <c r="AB3" s="386"/>
      <c r="AC3" s="386"/>
      <c r="AD3" s="386"/>
      <c r="AE3" s="386"/>
      <c r="AF3" s="386"/>
      <c r="AG3" s="386"/>
      <c r="AH3" s="386"/>
      <c r="AI3" s="386"/>
      <c r="AJ3" s="386"/>
      <c r="AK3" s="387">
        <v>45382</v>
      </c>
      <c r="AL3" s="387"/>
      <c r="AM3" s="387"/>
      <c r="AN3" s="387"/>
    </row>
    <row r="4" spans="1:40" s="361" customFormat="1" ht="15" customHeight="1">
      <c r="A4" s="389" t="s">
        <v>422</v>
      </c>
      <c r="B4" s="389"/>
      <c r="C4" s="389"/>
      <c r="D4" s="389"/>
      <c r="E4" s="389"/>
      <c r="F4" s="389"/>
      <c r="G4" s="389"/>
      <c r="H4" s="389"/>
      <c r="I4" s="389"/>
      <c r="J4" s="389"/>
      <c r="K4" s="389"/>
      <c r="L4" s="389"/>
      <c r="M4" s="389" t="s">
        <v>422</v>
      </c>
      <c r="N4" s="389"/>
      <c r="O4" s="389"/>
      <c r="P4" s="389"/>
      <c r="Q4" s="389"/>
      <c r="R4" s="389"/>
      <c r="S4" s="389"/>
      <c r="T4" s="389"/>
      <c r="U4" s="389"/>
      <c r="V4" s="389"/>
      <c r="W4" s="389"/>
      <c r="X4" s="389"/>
      <c r="Y4" s="389" t="s">
        <v>422</v>
      </c>
      <c r="Z4" s="389"/>
      <c r="AA4" s="389"/>
      <c r="AB4" s="389"/>
      <c r="AC4" s="389"/>
      <c r="AD4" s="389"/>
      <c r="AE4" s="389"/>
      <c r="AF4" s="389"/>
      <c r="AG4" s="389"/>
      <c r="AH4" s="389"/>
      <c r="AI4" s="389"/>
      <c r="AJ4" s="389"/>
      <c r="AK4" s="389" t="s">
        <v>422</v>
      </c>
      <c r="AL4" s="389"/>
      <c r="AM4" s="389"/>
      <c r="AN4" s="389"/>
    </row>
    <row r="5" spans="1:40" s="7" customFormat="1" ht="3.9" customHeight="1" thickBot="1">
      <c r="A5" s="390"/>
      <c r="B5" s="391"/>
      <c r="C5" s="392"/>
      <c r="D5" s="392"/>
      <c r="E5" s="392"/>
      <c r="F5" s="392"/>
      <c r="G5" s="392"/>
      <c r="H5" s="393"/>
      <c r="I5" s="393"/>
      <c r="J5" s="393"/>
      <c r="K5" s="393"/>
      <c r="L5" s="393"/>
      <c r="M5" s="394"/>
      <c r="N5" s="395"/>
      <c r="O5" s="395"/>
      <c r="P5" s="395"/>
      <c r="Q5" s="395"/>
      <c r="R5" s="395"/>
      <c r="S5" s="395"/>
      <c r="T5" s="395"/>
      <c r="U5" s="395"/>
      <c r="V5" s="395"/>
      <c r="W5" s="395"/>
      <c r="X5" s="395"/>
      <c r="Y5" s="394"/>
      <c r="Z5" s="395"/>
      <c r="AA5" s="395"/>
      <c r="AB5" s="395"/>
      <c r="AC5" s="395"/>
      <c r="AD5" s="395"/>
      <c r="AE5" s="395"/>
      <c r="AF5" s="395"/>
      <c r="AG5" s="395"/>
      <c r="AH5" s="395"/>
      <c r="AI5" s="395"/>
      <c r="AJ5" s="395"/>
      <c r="AK5" s="394"/>
      <c r="AL5" s="395"/>
      <c r="AM5" s="395"/>
      <c r="AN5" s="396"/>
    </row>
    <row r="6" spans="1:40" s="403" customFormat="1" ht="27" customHeight="1" thickTop="1">
      <c r="A6" s="397" t="s">
        <v>423</v>
      </c>
      <c r="B6" s="398" t="s">
        <v>29</v>
      </c>
      <c r="C6" s="398"/>
      <c r="D6" s="398"/>
      <c r="E6" s="399"/>
      <c r="F6" s="398" t="s">
        <v>30</v>
      </c>
      <c r="G6" s="398"/>
      <c r="H6" s="398"/>
      <c r="I6" s="400"/>
      <c r="J6" s="398" t="s">
        <v>31</v>
      </c>
      <c r="K6" s="398"/>
      <c r="L6" s="398"/>
      <c r="M6" s="397" t="s">
        <v>423</v>
      </c>
      <c r="N6" s="398" t="s">
        <v>424</v>
      </c>
      <c r="O6" s="398"/>
      <c r="P6" s="398"/>
      <c r="Q6" s="401"/>
      <c r="R6" s="398" t="s">
        <v>33</v>
      </c>
      <c r="S6" s="398"/>
      <c r="T6" s="398"/>
      <c r="U6" s="400"/>
      <c r="V6" s="398" t="s">
        <v>34</v>
      </c>
      <c r="W6" s="398"/>
      <c r="X6" s="398"/>
      <c r="Y6" s="397" t="s">
        <v>423</v>
      </c>
      <c r="Z6" s="398" t="s">
        <v>425</v>
      </c>
      <c r="AA6" s="398"/>
      <c r="AB6" s="398"/>
      <c r="AC6" s="401"/>
      <c r="AD6" s="398" t="s">
        <v>426</v>
      </c>
      <c r="AE6" s="398"/>
      <c r="AF6" s="398"/>
      <c r="AG6" s="400"/>
      <c r="AH6" s="398" t="s">
        <v>37</v>
      </c>
      <c r="AI6" s="398"/>
      <c r="AJ6" s="398"/>
      <c r="AK6" s="397" t="s">
        <v>423</v>
      </c>
      <c r="AL6" s="402" t="s">
        <v>427</v>
      </c>
      <c r="AM6" s="402"/>
      <c r="AN6" s="402"/>
    </row>
    <row r="7" spans="1:40" s="403" customFormat="1" ht="13.5" customHeight="1">
      <c r="A7" s="404"/>
      <c r="B7" s="405" t="s">
        <v>428</v>
      </c>
      <c r="C7" s="406" t="s">
        <v>429</v>
      </c>
      <c r="D7" s="406" t="s">
        <v>430</v>
      </c>
      <c r="E7" s="405"/>
      <c r="F7" s="406" t="s">
        <v>428</v>
      </c>
      <c r="G7" s="406" t="s">
        <v>429</v>
      </c>
      <c r="H7" s="406" t="s">
        <v>430</v>
      </c>
      <c r="I7" s="405"/>
      <c r="J7" s="407" t="s">
        <v>428</v>
      </c>
      <c r="K7" s="408" t="s">
        <v>429</v>
      </c>
      <c r="L7" s="407" t="s">
        <v>430</v>
      </c>
      <c r="M7" s="404"/>
      <c r="N7" s="407" t="s">
        <v>428</v>
      </c>
      <c r="O7" s="408" t="s">
        <v>429</v>
      </c>
      <c r="P7" s="407" t="s">
        <v>430</v>
      </c>
      <c r="Q7" s="407"/>
      <c r="R7" s="407" t="s">
        <v>428</v>
      </c>
      <c r="S7" s="408" t="s">
        <v>429</v>
      </c>
      <c r="T7" s="408" t="s">
        <v>430</v>
      </c>
      <c r="U7" s="407"/>
      <c r="V7" s="407" t="s">
        <v>428</v>
      </c>
      <c r="W7" s="408" t="s">
        <v>429</v>
      </c>
      <c r="X7" s="407" t="s">
        <v>430</v>
      </c>
      <c r="Y7" s="404"/>
      <c r="Z7" s="408" t="s">
        <v>428</v>
      </c>
      <c r="AA7" s="408" t="s">
        <v>429</v>
      </c>
      <c r="AB7" s="408" t="s">
        <v>430</v>
      </c>
      <c r="AC7" s="407"/>
      <c r="AD7" s="407" t="s">
        <v>428</v>
      </c>
      <c r="AE7" s="408" t="s">
        <v>429</v>
      </c>
      <c r="AF7" s="408" t="s">
        <v>430</v>
      </c>
      <c r="AG7" s="407"/>
      <c r="AH7" s="408" t="s">
        <v>428</v>
      </c>
      <c r="AI7" s="408" t="s">
        <v>429</v>
      </c>
      <c r="AJ7" s="408" t="s">
        <v>430</v>
      </c>
      <c r="AK7" s="404"/>
      <c r="AL7" s="407" t="s">
        <v>428</v>
      </c>
      <c r="AM7" s="408" t="s">
        <v>429</v>
      </c>
      <c r="AN7" s="407" t="s">
        <v>430</v>
      </c>
    </row>
    <row r="8" spans="1:40" s="7" customFormat="1" ht="3.9" customHeight="1">
      <c r="A8" s="409"/>
      <c r="B8" s="410"/>
      <c r="C8" s="410"/>
      <c r="D8" s="410"/>
      <c r="E8" s="410"/>
      <c r="F8" s="410"/>
      <c r="G8" s="410"/>
      <c r="H8" s="410"/>
      <c r="I8" s="410"/>
      <c r="J8" s="410"/>
      <c r="K8" s="410"/>
      <c r="L8" s="410"/>
      <c r="M8" s="411"/>
      <c r="N8" s="410"/>
      <c r="O8" s="410"/>
      <c r="P8" s="410"/>
      <c r="Q8" s="410"/>
      <c r="R8" s="410"/>
      <c r="S8" s="410"/>
      <c r="T8" s="410"/>
      <c r="U8" s="410"/>
      <c r="V8" s="410"/>
      <c r="W8" s="410"/>
      <c r="X8" s="410"/>
      <c r="Y8" s="411"/>
      <c r="Z8" s="410"/>
      <c r="AA8" s="410"/>
      <c r="AB8" s="410"/>
      <c r="AC8" s="410"/>
      <c r="AD8" s="410"/>
      <c r="AE8" s="410"/>
      <c r="AF8" s="410"/>
      <c r="AG8" s="410"/>
      <c r="AH8" s="410"/>
      <c r="AI8" s="410"/>
      <c r="AJ8" s="410"/>
      <c r="AK8" s="411"/>
      <c r="AL8" s="410"/>
      <c r="AM8" s="410"/>
      <c r="AN8" s="410"/>
    </row>
    <row r="9" spans="1:40" s="414" customFormat="1" ht="9" customHeight="1">
      <c r="A9" s="412" t="s">
        <v>431</v>
      </c>
      <c r="B9" s="412">
        <v>135574.92600000001</v>
      </c>
      <c r="C9" s="412">
        <v>60111.81</v>
      </c>
      <c r="D9" s="412">
        <v>195686.73699999999</v>
      </c>
      <c r="E9" s="412"/>
      <c r="F9" s="412">
        <v>797548.11199999996</v>
      </c>
      <c r="G9" s="412">
        <v>31758.692999999999</v>
      </c>
      <c r="H9" s="412">
        <v>829306.80500000005</v>
      </c>
      <c r="I9" s="412"/>
      <c r="J9" s="412">
        <v>259420.125</v>
      </c>
      <c r="K9" s="412">
        <v>17013.241999999998</v>
      </c>
      <c r="L9" s="412">
        <v>276433.36800000002</v>
      </c>
      <c r="M9" s="412" t="s">
        <v>431</v>
      </c>
      <c r="N9" s="412">
        <v>148857.962</v>
      </c>
      <c r="O9" s="412">
        <v>2358.4920000000002</v>
      </c>
      <c r="P9" s="412">
        <v>151216.454</v>
      </c>
      <c r="Q9" s="413"/>
      <c r="R9" s="412">
        <v>101653.663</v>
      </c>
      <c r="S9" s="412">
        <v>19906.353999999999</v>
      </c>
      <c r="T9" s="412">
        <v>121560.01700000001</v>
      </c>
      <c r="U9" s="412"/>
      <c r="V9" s="412">
        <v>336458.02299999999</v>
      </c>
      <c r="W9" s="412">
        <v>37776.017999999996</v>
      </c>
      <c r="X9" s="412">
        <v>374234.04100000003</v>
      </c>
      <c r="Y9" s="412" t="s">
        <v>431</v>
      </c>
      <c r="Z9" s="412">
        <v>24640.581999999999</v>
      </c>
      <c r="AA9" s="412">
        <v>29527.069</v>
      </c>
      <c r="AB9" s="412">
        <v>54167.650999999998</v>
      </c>
      <c r="AC9" s="413"/>
      <c r="AD9" s="412">
        <v>127361.35</v>
      </c>
      <c r="AE9" s="412">
        <v>1957.8589999999999</v>
      </c>
      <c r="AF9" s="412">
        <v>129319.209</v>
      </c>
      <c r="AG9" s="412"/>
      <c r="AH9" s="412">
        <v>70293.33</v>
      </c>
      <c r="AI9" s="412">
        <v>17529.920999999998</v>
      </c>
      <c r="AJ9" s="412">
        <v>87823.251000000004</v>
      </c>
      <c r="AK9" s="412" t="s">
        <v>431</v>
      </c>
      <c r="AL9" s="412">
        <v>2001808.0730000001</v>
      </c>
      <c r="AM9" s="412">
        <v>217939.45799999998</v>
      </c>
      <c r="AN9" s="412">
        <v>2219747.5330000003</v>
      </c>
    </row>
    <row r="10" spans="1:40" s="414" customFormat="1" ht="9.9" customHeight="1">
      <c r="A10" s="415" t="s">
        <v>432</v>
      </c>
      <c r="B10" s="416">
        <v>42453.122000000003</v>
      </c>
      <c r="C10" s="416">
        <v>7808.5020000000004</v>
      </c>
      <c r="D10" s="416">
        <v>50261.625</v>
      </c>
      <c r="E10" s="416"/>
      <c r="F10" s="416">
        <v>63244.375</v>
      </c>
      <c r="G10" s="416">
        <v>3455.7689999999998</v>
      </c>
      <c r="H10" s="416">
        <v>66700.144</v>
      </c>
      <c r="I10" s="416"/>
      <c r="J10" s="416">
        <v>55564.726999999999</v>
      </c>
      <c r="K10" s="416">
        <v>5565.0609999999997</v>
      </c>
      <c r="L10" s="416">
        <v>61129.788999999997</v>
      </c>
      <c r="M10" s="415" t="s">
        <v>432</v>
      </c>
      <c r="N10" s="416">
        <v>13.427</v>
      </c>
      <c r="O10" s="416">
        <v>0</v>
      </c>
      <c r="P10" s="416">
        <v>13.427</v>
      </c>
      <c r="Q10" s="417"/>
      <c r="R10" s="416">
        <v>25779.073</v>
      </c>
      <c r="S10" s="416">
        <v>432.36900000000003</v>
      </c>
      <c r="T10" s="416">
        <v>26211.442999999999</v>
      </c>
      <c r="U10" s="416"/>
      <c r="V10" s="416">
        <v>0</v>
      </c>
      <c r="W10" s="416">
        <v>0</v>
      </c>
      <c r="X10" s="416">
        <v>0</v>
      </c>
      <c r="Y10" s="415" t="s">
        <v>432</v>
      </c>
      <c r="Z10" s="416">
        <v>0</v>
      </c>
      <c r="AA10" s="416">
        <v>0</v>
      </c>
      <c r="AB10" s="416">
        <v>0</v>
      </c>
      <c r="AC10" s="417"/>
      <c r="AD10" s="416">
        <v>11291.946</v>
      </c>
      <c r="AE10" s="416">
        <v>1638.4880000000001</v>
      </c>
      <c r="AF10" s="416">
        <v>12930.434999999999</v>
      </c>
      <c r="AG10" s="416"/>
      <c r="AH10" s="416">
        <v>34268.086000000003</v>
      </c>
      <c r="AI10" s="416">
        <v>2083.7339999999999</v>
      </c>
      <c r="AJ10" s="416">
        <v>36351.821000000004</v>
      </c>
      <c r="AK10" s="415" t="s">
        <v>432</v>
      </c>
      <c r="AL10" s="416">
        <v>232614.75599999999</v>
      </c>
      <c r="AM10" s="416">
        <v>20983.923000000003</v>
      </c>
      <c r="AN10" s="416">
        <v>253598.68399999998</v>
      </c>
    </row>
    <row r="11" spans="1:40" s="414" customFormat="1" ht="9.9" customHeight="1">
      <c r="A11" s="418" t="s">
        <v>433</v>
      </c>
      <c r="B11" s="416">
        <v>88148.311000000002</v>
      </c>
      <c r="C11" s="416">
        <v>51008.535000000003</v>
      </c>
      <c r="D11" s="416">
        <v>139156.84700000001</v>
      </c>
      <c r="E11" s="416"/>
      <c r="F11" s="416">
        <v>731572.41500000004</v>
      </c>
      <c r="G11" s="416">
        <v>26050.108</v>
      </c>
      <c r="H11" s="416">
        <v>757622.52399999998</v>
      </c>
      <c r="I11" s="416"/>
      <c r="J11" s="416">
        <v>203789.85</v>
      </c>
      <c r="K11" s="416">
        <v>11448.181</v>
      </c>
      <c r="L11" s="416">
        <v>215238.03200000001</v>
      </c>
      <c r="M11" s="418" t="s">
        <v>433</v>
      </c>
      <c r="N11" s="416">
        <v>148838.43400000001</v>
      </c>
      <c r="O11" s="416">
        <v>2358.4920000000002</v>
      </c>
      <c r="P11" s="416">
        <v>151196.92600000001</v>
      </c>
      <c r="Q11" s="416"/>
      <c r="R11" s="416">
        <v>75459.591</v>
      </c>
      <c r="S11" s="416">
        <v>19473.984</v>
      </c>
      <c r="T11" s="416">
        <v>94933.574999999997</v>
      </c>
      <c r="U11" s="416"/>
      <c r="V11" s="416">
        <v>310224.03399999999</v>
      </c>
      <c r="W11" s="416">
        <v>37669.180999999997</v>
      </c>
      <c r="X11" s="416">
        <v>347893.21500000003</v>
      </c>
      <c r="Y11" s="418" t="s">
        <v>433</v>
      </c>
      <c r="Z11" s="416">
        <v>24640.581999999999</v>
      </c>
      <c r="AA11" s="416">
        <v>29527.069</v>
      </c>
      <c r="AB11" s="416">
        <v>54167.650999999998</v>
      </c>
      <c r="AC11" s="416"/>
      <c r="AD11" s="416">
        <v>115922.488</v>
      </c>
      <c r="AE11" s="416">
        <v>319.37</v>
      </c>
      <c r="AF11" s="416">
        <v>116241.859</v>
      </c>
      <c r="AG11" s="416"/>
      <c r="AH11" s="416">
        <v>36025.243000000002</v>
      </c>
      <c r="AI11" s="416">
        <v>15446.186</v>
      </c>
      <c r="AJ11" s="416">
        <v>51471.428999999996</v>
      </c>
      <c r="AK11" s="418" t="s">
        <v>433</v>
      </c>
      <c r="AL11" s="416">
        <v>1734620.9479999999</v>
      </c>
      <c r="AM11" s="416">
        <v>193301.10599999997</v>
      </c>
      <c r="AN11" s="416">
        <v>1927922.058</v>
      </c>
    </row>
    <row r="12" spans="1:40" s="414" customFormat="1" ht="9.9" customHeight="1">
      <c r="A12" s="418" t="s">
        <v>434</v>
      </c>
      <c r="B12" s="416">
        <v>16.725000000000001</v>
      </c>
      <c r="C12" s="416">
        <v>0</v>
      </c>
      <c r="D12" s="416">
        <v>16.725000000000001</v>
      </c>
      <c r="E12" s="416"/>
      <c r="F12" s="416">
        <v>497.24900000000002</v>
      </c>
      <c r="G12" s="416">
        <v>0</v>
      </c>
      <c r="H12" s="416">
        <v>497.24900000000002</v>
      </c>
      <c r="I12" s="416"/>
      <c r="J12" s="416">
        <v>0</v>
      </c>
      <c r="K12" s="416">
        <v>0</v>
      </c>
      <c r="L12" s="416">
        <v>0</v>
      </c>
      <c r="M12" s="418" t="s">
        <v>434</v>
      </c>
      <c r="N12" s="416">
        <v>0</v>
      </c>
      <c r="O12" s="416">
        <v>0</v>
      </c>
      <c r="P12" s="416">
        <v>0</v>
      </c>
      <c r="Q12" s="416"/>
      <c r="R12" s="416">
        <v>0</v>
      </c>
      <c r="S12" s="416">
        <v>0</v>
      </c>
      <c r="T12" s="416">
        <v>0</v>
      </c>
      <c r="U12" s="416"/>
      <c r="V12" s="416">
        <v>0</v>
      </c>
      <c r="W12" s="416">
        <v>0</v>
      </c>
      <c r="X12" s="416">
        <v>0</v>
      </c>
      <c r="Y12" s="418" t="s">
        <v>434</v>
      </c>
      <c r="Z12" s="416">
        <v>0</v>
      </c>
      <c r="AA12" s="416">
        <v>0</v>
      </c>
      <c r="AB12" s="416">
        <v>0</v>
      </c>
      <c r="AC12" s="416"/>
      <c r="AD12" s="416">
        <v>0</v>
      </c>
      <c r="AE12" s="416">
        <v>0</v>
      </c>
      <c r="AF12" s="416">
        <v>0</v>
      </c>
      <c r="AG12" s="416"/>
      <c r="AH12" s="416">
        <v>0</v>
      </c>
      <c r="AI12" s="416">
        <v>0</v>
      </c>
      <c r="AJ12" s="416">
        <v>0</v>
      </c>
      <c r="AK12" s="418" t="s">
        <v>434</v>
      </c>
      <c r="AL12" s="416">
        <v>513.97400000000005</v>
      </c>
      <c r="AM12" s="416">
        <v>0</v>
      </c>
      <c r="AN12" s="416">
        <v>513.97400000000005</v>
      </c>
    </row>
    <row r="13" spans="1:40" s="414" customFormat="1" ht="9.9" customHeight="1">
      <c r="A13" s="418" t="s">
        <v>435</v>
      </c>
      <c r="B13" s="416">
        <v>4956.7669999999998</v>
      </c>
      <c r="C13" s="416">
        <v>1294.771</v>
      </c>
      <c r="D13" s="416">
        <v>6251.5389999999998</v>
      </c>
      <c r="E13" s="416"/>
      <c r="F13" s="416">
        <v>2234.0720000000001</v>
      </c>
      <c r="G13" s="416">
        <v>2252.8150000000001</v>
      </c>
      <c r="H13" s="416">
        <v>4486.8869999999997</v>
      </c>
      <c r="I13" s="416"/>
      <c r="J13" s="416">
        <v>65.546999999999997</v>
      </c>
      <c r="K13" s="416">
        <v>0</v>
      </c>
      <c r="L13" s="416">
        <v>65.546999999999997</v>
      </c>
      <c r="M13" s="418" t="s">
        <v>435</v>
      </c>
      <c r="N13" s="416">
        <v>6.1</v>
      </c>
      <c r="O13" s="416">
        <v>0</v>
      </c>
      <c r="P13" s="416">
        <v>6.1</v>
      </c>
      <c r="Q13" s="416"/>
      <c r="R13" s="416">
        <v>414.99799999999999</v>
      </c>
      <c r="S13" s="416">
        <v>0</v>
      </c>
      <c r="T13" s="416">
        <v>414.99799999999999</v>
      </c>
      <c r="U13" s="416"/>
      <c r="V13" s="416">
        <v>26233.988000000001</v>
      </c>
      <c r="W13" s="416">
        <v>106.837</v>
      </c>
      <c r="X13" s="416">
        <v>26340.826000000001</v>
      </c>
      <c r="Y13" s="418" t="s">
        <v>435</v>
      </c>
      <c r="Z13" s="416">
        <v>0</v>
      </c>
      <c r="AA13" s="416">
        <v>0</v>
      </c>
      <c r="AB13" s="416">
        <v>0</v>
      </c>
      <c r="AC13" s="416"/>
      <c r="AD13" s="416">
        <v>146.91399999999999</v>
      </c>
      <c r="AE13" s="416">
        <v>0</v>
      </c>
      <c r="AF13" s="416">
        <v>146.91399999999999</v>
      </c>
      <c r="AG13" s="416"/>
      <c r="AH13" s="416">
        <v>0</v>
      </c>
      <c r="AI13" s="416">
        <v>0</v>
      </c>
      <c r="AJ13" s="416">
        <v>0</v>
      </c>
      <c r="AK13" s="418" t="s">
        <v>435</v>
      </c>
      <c r="AL13" s="416">
        <v>34058.385999999999</v>
      </c>
      <c r="AM13" s="416">
        <v>3654.4230000000002</v>
      </c>
      <c r="AN13" s="416">
        <v>37712.810999999994</v>
      </c>
    </row>
    <row r="14" spans="1:40" s="26" customFormat="1" ht="5.0999999999999996" customHeight="1">
      <c r="A14" s="418"/>
      <c r="B14" s="416"/>
      <c r="C14" s="416"/>
      <c r="D14" s="416"/>
      <c r="E14" s="416"/>
      <c r="F14" s="416"/>
      <c r="G14" s="416"/>
      <c r="H14" s="416"/>
      <c r="I14" s="416"/>
      <c r="J14" s="416">
        <v>0</v>
      </c>
      <c r="K14" s="416">
        <v>0</v>
      </c>
      <c r="L14" s="416">
        <v>0</v>
      </c>
      <c r="M14" s="418"/>
      <c r="N14" s="416"/>
      <c r="O14" s="416"/>
      <c r="P14" s="416"/>
      <c r="Q14" s="416"/>
      <c r="R14" s="416"/>
      <c r="S14" s="416"/>
      <c r="T14" s="416"/>
      <c r="U14" s="416"/>
      <c r="V14" s="416">
        <v>0</v>
      </c>
      <c r="W14" s="416">
        <v>0</v>
      </c>
      <c r="X14" s="416">
        <v>0</v>
      </c>
      <c r="Y14" s="418"/>
      <c r="Z14" s="416"/>
      <c r="AA14" s="416"/>
      <c r="AB14" s="416"/>
      <c r="AC14" s="416"/>
      <c r="AD14" s="416"/>
      <c r="AE14" s="416"/>
      <c r="AF14" s="416"/>
      <c r="AG14" s="416"/>
      <c r="AH14" s="416">
        <v>0</v>
      </c>
      <c r="AI14" s="416">
        <v>0</v>
      </c>
      <c r="AJ14" s="416">
        <v>0</v>
      </c>
      <c r="AK14" s="418"/>
      <c r="AL14" s="416"/>
      <c r="AM14" s="416"/>
      <c r="AN14" s="416"/>
    </row>
    <row r="15" spans="1:40" s="414" customFormat="1" ht="9" customHeight="1">
      <c r="A15" s="419" t="s">
        <v>436</v>
      </c>
      <c r="B15" s="420">
        <v>40000</v>
      </c>
      <c r="C15" s="420">
        <v>0</v>
      </c>
      <c r="D15" s="420">
        <v>40000</v>
      </c>
      <c r="E15" s="420"/>
      <c r="F15" s="420">
        <v>0</v>
      </c>
      <c r="G15" s="420">
        <v>0</v>
      </c>
      <c r="H15" s="420">
        <v>0</v>
      </c>
      <c r="I15" s="420"/>
      <c r="J15" s="420">
        <v>7000</v>
      </c>
      <c r="K15" s="420">
        <v>0</v>
      </c>
      <c r="L15" s="420">
        <v>7000</v>
      </c>
      <c r="M15" s="419" t="s">
        <v>436</v>
      </c>
      <c r="N15" s="420">
        <v>0</v>
      </c>
      <c r="O15" s="420">
        <v>0</v>
      </c>
      <c r="P15" s="420">
        <v>0</v>
      </c>
      <c r="Q15" s="420"/>
      <c r="R15" s="420">
        <v>0</v>
      </c>
      <c r="S15" s="420">
        <v>0</v>
      </c>
      <c r="T15" s="420">
        <v>0</v>
      </c>
      <c r="U15" s="420"/>
      <c r="V15" s="420">
        <v>0</v>
      </c>
      <c r="W15" s="420">
        <v>0</v>
      </c>
      <c r="X15" s="420">
        <v>0</v>
      </c>
      <c r="Y15" s="419" t="s">
        <v>436</v>
      </c>
      <c r="Z15" s="420">
        <v>0</v>
      </c>
      <c r="AA15" s="420">
        <v>0</v>
      </c>
      <c r="AB15" s="420">
        <v>0</v>
      </c>
      <c r="AC15" s="420"/>
      <c r="AD15" s="420">
        <v>0</v>
      </c>
      <c r="AE15" s="420">
        <v>0</v>
      </c>
      <c r="AF15" s="420">
        <v>0</v>
      </c>
      <c r="AG15" s="420"/>
      <c r="AH15" s="420">
        <v>0</v>
      </c>
      <c r="AI15" s="420">
        <v>0</v>
      </c>
      <c r="AJ15" s="420">
        <v>0</v>
      </c>
      <c r="AK15" s="419" t="s">
        <v>436</v>
      </c>
      <c r="AL15" s="420">
        <v>47000</v>
      </c>
      <c r="AM15" s="420">
        <v>0</v>
      </c>
      <c r="AN15" s="420">
        <v>47000</v>
      </c>
    </row>
    <row r="16" spans="1:40" s="26" customFormat="1" ht="3.9" customHeight="1">
      <c r="A16" s="419"/>
      <c r="B16" s="420"/>
      <c r="C16" s="420"/>
      <c r="D16" s="420"/>
      <c r="E16" s="420"/>
      <c r="F16" s="420"/>
      <c r="G16" s="420"/>
      <c r="H16" s="420"/>
      <c r="I16" s="420"/>
      <c r="J16" s="420">
        <v>0</v>
      </c>
      <c r="K16" s="420">
        <v>0</v>
      </c>
      <c r="L16" s="420">
        <v>0</v>
      </c>
      <c r="M16" s="419"/>
      <c r="N16" s="420"/>
      <c r="O16" s="420"/>
      <c r="P16" s="420"/>
      <c r="Q16" s="420"/>
      <c r="R16" s="420"/>
      <c r="S16" s="420"/>
      <c r="T16" s="420"/>
      <c r="U16" s="420"/>
      <c r="V16" s="420">
        <v>0</v>
      </c>
      <c r="W16" s="420">
        <v>0</v>
      </c>
      <c r="X16" s="420">
        <v>0</v>
      </c>
      <c r="Y16" s="419"/>
      <c r="Z16" s="420"/>
      <c r="AA16" s="420"/>
      <c r="AB16" s="420"/>
      <c r="AC16" s="420"/>
      <c r="AD16" s="420"/>
      <c r="AE16" s="420"/>
      <c r="AF16" s="420"/>
      <c r="AG16" s="420"/>
      <c r="AH16" s="420">
        <v>0</v>
      </c>
      <c r="AI16" s="420">
        <v>0</v>
      </c>
      <c r="AJ16" s="420">
        <v>0</v>
      </c>
      <c r="AK16" s="419"/>
      <c r="AL16" s="420"/>
      <c r="AM16" s="420"/>
      <c r="AN16" s="420"/>
    </row>
    <row r="17" spans="1:40" s="414" customFormat="1" ht="9" customHeight="1">
      <c r="A17" s="412" t="s">
        <v>437</v>
      </c>
      <c r="B17" s="413">
        <v>187844.291</v>
      </c>
      <c r="C17" s="413">
        <v>3.0000000000000001E-3</v>
      </c>
      <c r="D17" s="413">
        <v>187844.29399999999</v>
      </c>
      <c r="E17" s="413"/>
      <c r="F17" s="413">
        <v>323199.41899999999</v>
      </c>
      <c r="G17" s="413">
        <v>0</v>
      </c>
      <c r="H17" s="413">
        <v>323199.41899999999</v>
      </c>
      <c r="I17" s="413"/>
      <c r="J17" s="413">
        <v>68630.532000000007</v>
      </c>
      <c r="K17" s="413">
        <v>28.928999999999998</v>
      </c>
      <c r="L17" s="413">
        <v>68659.462</v>
      </c>
      <c r="M17" s="412" t="s">
        <v>437</v>
      </c>
      <c r="N17" s="413">
        <v>22596.936000000002</v>
      </c>
      <c r="O17" s="413">
        <v>0</v>
      </c>
      <c r="P17" s="413">
        <v>22596.936000000002</v>
      </c>
      <c r="Q17" s="413"/>
      <c r="R17" s="413">
        <v>6891.442</v>
      </c>
      <c r="S17" s="413">
        <v>0</v>
      </c>
      <c r="T17" s="413">
        <v>6891.442</v>
      </c>
      <c r="U17" s="413"/>
      <c r="V17" s="413">
        <v>0</v>
      </c>
      <c r="W17" s="413">
        <v>0</v>
      </c>
      <c r="X17" s="413">
        <v>0</v>
      </c>
      <c r="Y17" s="412" t="s">
        <v>437</v>
      </c>
      <c r="Z17" s="413">
        <v>4404.5060000000003</v>
      </c>
      <c r="AA17" s="413">
        <v>0</v>
      </c>
      <c r="AB17" s="413">
        <v>4404.5060000000003</v>
      </c>
      <c r="AC17" s="413"/>
      <c r="AD17" s="413">
        <v>8818.2029999999995</v>
      </c>
      <c r="AE17" s="413">
        <v>0</v>
      </c>
      <c r="AF17" s="413">
        <v>8818.2029999999995</v>
      </c>
      <c r="AG17" s="413"/>
      <c r="AH17" s="413">
        <v>23.25</v>
      </c>
      <c r="AI17" s="413">
        <v>0</v>
      </c>
      <c r="AJ17" s="413">
        <v>23.25</v>
      </c>
      <c r="AK17" s="412" t="s">
        <v>437</v>
      </c>
      <c r="AL17" s="413">
        <v>622408.57900000003</v>
      </c>
      <c r="AM17" s="413">
        <v>28.931999999999999</v>
      </c>
      <c r="AN17" s="413">
        <v>622437.5120000001</v>
      </c>
    </row>
    <row r="18" spans="1:40" s="414" customFormat="1" ht="9.9" customHeight="1">
      <c r="A18" s="418" t="s">
        <v>438</v>
      </c>
      <c r="B18" s="416">
        <v>0</v>
      </c>
      <c r="C18" s="416">
        <v>0</v>
      </c>
      <c r="D18" s="416">
        <v>0</v>
      </c>
      <c r="E18" s="416"/>
      <c r="F18" s="416">
        <v>0</v>
      </c>
      <c r="G18" s="416">
        <v>0</v>
      </c>
      <c r="H18" s="416">
        <v>0</v>
      </c>
      <c r="I18" s="416"/>
      <c r="J18" s="416">
        <v>0</v>
      </c>
      <c r="K18" s="416">
        <v>0</v>
      </c>
      <c r="L18" s="416">
        <v>0</v>
      </c>
      <c r="M18" s="418" t="s">
        <v>438</v>
      </c>
      <c r="N18" s="416">
        <v>0</v>
      </c>
      <c r="O18" s="416">
        <v>0</v>
      </c>
      <c r="P18" s="416">
        <v>0</v>
      </c>
      <c r="Q18" s="416"/>
      <c r="R18" s="416">
        <v>0</v>
      </c>
      <c r="S18" s="416">
        <v>0</v>
      </c>
      <c r="T18" s="416">
        <v>0</v>
      </c>
      <c r="U18" s="416"/>
      <c r="V18" s="416">
        <v>0</v>
      </c>
      <c r="W18" s="416">
        <v>0</v>
      </c>
      <c r="X18" s="416">
        <v>0</v>
      </c>
      <c r="Y18" s="418" t="s">
        <v>438</v>
      </c>
      <c r="Z18" s="416">
        <v>0</v>
      </c>
      <c r="AA18" s="416">
        <v>0</v>
      </c>
      <c r="AB18" s="416">
        <v>0</v>
      </c>
      <c r="AC18" s="416"/>
      <c r="AD18" s="416">
        <v>0</v>
      </c>
      <c r="AE18" s="416">
        <v>0</v>
      </c>
      <c r="AF18" s="416">
        <v>0</v>
      </c>
      <c r="AG18" s="416"/>
      <c r="AH18" s="416">
        <v>0</v>
      </c>
      <c r="AI18" s="416">
        <v>0</v>
      </c>
      <c r="AJ18" s="416">
        <v>0</v>
      </c>
      <c r="AK18" s="418" t="s">
        <v>438</v>
      </c>
      <c r="AL18" s="416">
        <v>0</v>
      </c>
      <c r="AM18" s="416">
        <v>0</v>
      </c>
      <c r="AN18" s="416">
        <v>0</v>
      </c>
    </row>
    <row r="19" spans="1:40" s="414" customFormat="1" ht="9.9" customHeight="1">
      <c r="A19" s="418" t="s">
        <v>439</v>
      </c>
      <c r="B19" s="416">
        <v>191503.196</v>
      </c>
      <c r="C19" s="416">
        <v>3.0000000000000001E-3</v>
      </c>
      <c r="D19" s="416">
        <v>191503.2</v>
      </c>
      <c r="E19" s="416"/>
      <c r="F19" s="416">
        <v>303554.49900000001</v>
      </c>
      <c r="G19" s="416">
        <v>0</v>
      </c>
      <c r="H19" s="416">
        <v>303554.49900000001</v>
      </c>
      <c r="I19" s="416"/>
      <c r="J19" s="416">
        <v>68609.3</v>
      </c>
      <c r="K19" s="416">
        <v>0</v>
      </c>
      <c r="L19" s="416">
        <v>68609.3</v>
      </c>
      <c r="M19" s="418" t="s">
        <v>439</v>
      </c>
      <c r="N19" s="416">
        <v>22596.936000000002</v>
      </c>
      <c r="O19" s="416">
        <v>0</v>
      </c>
      <c r="P19" s="416">
        <v>22596.936000000002</v>
      </c>
      <c r="Q19" s="416"/>
      <c r="R19" s="416">
        <v>9.2390000000000008</v>
      </c>
      <c r="S19" s="416">
        <v>0</v>
      </c>
      <c r="T19" s="416">
        <v>9.2390000000000008</v>
      </c>
      <c r="U19" s="416"/>
      <c r="V19" s="416">
        <v>0</v>
      </c>
      <c r="W19" s="416">
        <v>0</v>
      </c>
      <c r="X19" s="416">
        <v>0</v>
      </c>
      <c r="Y19" s="418" t="s">
        <v>439</v>
      </c>
      <c r="Z19" s="416">
        <v>0</v>
      </c>
      <c r="AA19" s="416">
        <v>0</v>
      </c>
      <c r="AB19" s="416">
        <v>0</v>
      </c>
      <c r="AC19" s="416"/>
      <c r="AD19" s="416">
        <v>0</v>
      </c>
      <c r="AE19" s="416">
        <v>0</v>
      </c>
      <c r="AF19" s="416">
        <v>0</v>
      </c>
      <c r="AG19" s="416"/>
      <c r="AH19" s="416">
        <v>465</v>
      </c>
      <c r="AI19" s="416">
        <v>0</v>
      </c>
      <c r="AJ19" s="416">
        <v>465</v>
      </c>
      <c r="AK19" s="418" t="s">
        <v>439</v>
      </c>
      <c r="AL19" s="416">
        <v>586738.16999999993</v>
      </c>
      <c r="AM19" s="416">
        <v>3.0000000000000001E-3</v>
      </c>
      <c r="AN19" s="416">
        <v>586738.174</v>
      </c>
    </row>
    <row r="20" spans="1:40" s="414" customFormat="1" ht="9.9" customHeight="1">
      <c r="A20" s="418" t="s">
        <v>440</v>
      </c>
      <c r="B20" s="416">
        <v>0</v>
      </c>
      <c r="C20" s="416">
        <v>0</v>
      </c>
      <c r="D20" s="416">
        <v>0</v>
      </c>
      <c r="E20" s="416"/>
      <c r="F20" s="416">
        <v>0</v>
      </c>
      <c r="G20" s="416">
        <v>0</v>
      </c>
      <c r="H20" s="416">
        <v>0</v>
      </c>
      <c r="I20" s="416"/>
      <c r="J20" s="416">
        <v>0</v>
      </c>
      <c r="K20" s="416">
        <v>0</v>
      </c>
      <c r="L20" s="416">
        <v>0</v>
      </c>
      <c r="M20" s="418" t="s">
        <v>440</v>
      </c>
      <c r="N20" s="416">
        <v>0</v>
      </c>
      <c r="O20" s="416">
        <v>0</v>
      </c>
      <c r="P20" s="416">
        <v>0</v>
      </c>
      <c r="Q20" s="416"/>
      <c r="R20" s="416">
        <v>6882.2020000000002</v>
      </c>
      <c r="S20" s="416">
        <v>0</v>
      </c>
      <c r="T20" s="416">
        <v>6882.2020000000002</v>
      </c>
      <c r="U20" s="416"/>
      <c r="V20" s="416">
        <v>0</v>
      </c>
      <c r="W20" s="416">
        <v>0</v>
      </c>
      <c r="X20" s="416">
        <v>0</v>
      </c>
      <c r="Y20" s="418" t="s">
        <v>440</v>
      </c>
      <c r="Z20" s="416">
        <v>0</v>
      </c>
      <c r="AA20" s="416">
        <v>0</v>
      </c>
      <c r="AB20" s="416">
        <v>0</v>
      </c>
      <c r="AC20" s="416"/>
      <c r="AD20" s="416">
        <v>8818.2029999999995</v>
      </c>
      <c r="AE20" s="416">
        <v>0</v>
      </c>
      <c r="AF20" s="416">
        <v>8818.2029999999995</v>
      </c>
      <c r="AG20" s="416"/>
      <c r="AH20" s="416">
        <v>0</v>
      </c>
      <c r="AI20" s="416">
        <v>0</v>
      </c>
      <c r="AJ20" s="416">
        <v>0</v>
      </c>
      <c r="AK20" s="418" t="s">
        <v>440</v>
      </c>
      <c r="AL20" s="416">
        <v>15700.404999999999</v>
      </c>
      <c r="AM20" s="416">
        <v>0</v>
      </c>
      <c r="AN20" s="416">
        <v>15700.404999999999</v>
      </c>
    </row>
    <row r="21" spans="1:40" s="414" customFormat="1" ht="9.9" customHeight="1">
      <c r="A21" s="418" t="s">
        <v>441</v>
      </c>
      <c r="B21" s="416">
        <v>0</v>
      </c>
      <c r="C21" s="416">
        <v>0</v>
      </c>
      <c r="D21" s="416">
        <v>0</v>
      </c>
      <c r="E21" s="416"/>
      <c r="F21" s="416">
        <v>19644.919000000002</v>
      </c>
      <c r="G21" s="416">
        <v>0</v>
      </c>
      <c r="H21" s="416">
        <v>19644.919000000002</v>
      </c>
      <c r="I21" s="416"/>
      <c r="J21" s="416">
        <v>21.231999999999999</v>
      </c>
      <c r="K21" s="416">
        <v>28.928999999999998</v>
      </c>
      <c r="L21" s="416">
        <v>50.161999999999999</v>
      </c>
      <c r="M21" s="418" t="s">
        <v>441</v>
      </c>
      <c r="N21" s="416">
        <v>0</v>
      </c>
      <c r="O21" s="416">
        <v>0</v>
      </c>
      <c r="P21" s="416">
        <v>0</v>
      </c>
      <c r="Q21" s="416"/>
      <c r="R21" s="416">
        <v>0</v>
      </c>
      <c r="S21" s="416">
        <v>0</v>
      </c>
      <c r="T21" s="416">
        <v>0</v>
      </c>
      <c r="U21" s="416"/>
      <c r="V21" s="416">
        <v>0</v>
      </c>
      <c r="W21" s="416">
        <v>0</v>
      </c>
      <c r="X21" s="416">
        <v>0</v>
      </c>
      <c r="Y21" s="418" t="s">
        <v>441</v>
      </c>
      <c r="Z21" s="416">
        <v>4404.5060000000003</v>
      </c>
      <c r="AA21" s="416">
        <v>0</v>
      </c>
      <c r="AB21" s="416">
        <v>4404.5060000000003</v>
      </c>
      <c r="AC21" s="416"/>
      <c r="AD21" s="416">
        <v>0</v>
      </c>
      <c r="AE21" s="416">
        <v>0</v>
      </c>
      <c r="AF21" s="416">
        <v>0</v>
      </c>
      <c r="AG21" s="416"/>
      <c r="AH21" s="416">
        <v>0</v>
      </c>
      <c r="AI21" s="416">
        <v>0</v>
      </c>
      <c r="AJ21" s="416">
        <v>0</v>
      </c>
      <c r="AK21" s="418" t="s">
        <v>441</v>
      </c>
      <c r="AL21" s="416">
        <v>24070.657000000003</v>
      </c>
      <c r="AM21" s="416">
        <v>28.928999999999998</v>
      </c>
      <c r="AN21" s="416">
        <v>24099.587000000003</v>
      </c>
    </row>
    <row r="22" spans="1:40" s="414" customFormat="1" ht="9.9" customHeight="1">
      <c r="A22" s="418" t="s">
        <v>442</v>
      </c>
      <c r="B22" s="416">
        <v>0</v>
      </c>
      <c r="C22" s="416">
        <v>0</v>
      </c>
      <c r="D22" s="416">
        <v>0</v>
      </c>
      <c r="E22" s="416"/>
      <c r="F22" s="416">
        <v>0</v>
      </c>
      <c r="G22" s="416">
        <v>0</v>
      </c>
      <c r="H22" s="416">
        <v>0</v>
      </c>
      <c r="I22" s="416"/>
      <c r="J22" s="416">
        <v>0</v>
      </c>
      <c r="K22" s="416">
        <v>0</v>
      </c>
      <c r="L22" s="416">
        <v>0</v>
      </c>
      <c r="M22" s="418" t="s">
        <v>442</v>
      </c>
      <c r="N22" s="416">
        <v>0</v>
      </c>
      <c r="O22" s="416">
        <v>0</v>
      </c>
      <c r="P22" s="416">
        <v>0</v>
      </c>
      <c r="Q22" s="416"/>
      <c r="R22" s="416">
        <v>0</v>
      </c>
      <c r="S22" s="416">
        <v>0</v>
      </c>
      <c r="T22" s="416">
        <v>0</v>
      </c>
      <c r="U22" s="416"/>
      <c r="V22" s="416">
        <v>0</v>
      </c>
      <c r="W22" s="416">
        <v>0</v>
      </c>
      <c r="X22" s="416">
        <v>0</v>
      </c>
      <c r="Y22" s="418" t="s">
        <v>442</v>
      </c>
      <c r="Z22" s="416">
        <v>0</v>
      </c>
      <c r="AA22" s="416">
        <v>0</v>
      </c>
      <c r="AB22" s="416">
        <v>0</v>
      </c>
      <c r="AC22" s="416"/>
      <c r="AD22" s="416">
        <v>0</v>
      </c>
      <c r="AE22" s="416">
        <v>0</v>
      </c>
      <c r="AF22" s="416">
        <v>0</v>
      </c>
      <c r="AG22" s="416"/>
      <c r="AH22" s="416">
        <v>0</v>
      </c>
      <c r="AI22" s="416">
        <v>0</v>
      </c>
      <c r="AJ22" s="416">
        <v>0</v>
      </c>
      <c r="AK22" s="418" t="s">
        <v>442</v>
      </c>
      <c r="AL22" s="416">
        <v>0</v>
      </c>
      <c r="AM22" s="416">
        <v>0</v>
      </c>
      <c r="AN22" s="416">
        <v>0</v>
      </c>
    </row>
    <row r="23" spans="1:40" s="414" customFormat="1" ht="9.9" customHeight="1">
      <c r="A23" s="418" t="s">
        <v>443</v>
      </c>
      <c r="B23" s="416">
        <v>-3658.9050000000002</v>
      </c>
      <c r="C23" s="416">
        <v>0</v>
      </c>
      <c r="D23" s="416">
        <v>-3658.9050000000002</v>
      </c>
      <c r="E23" s="416"/>
      <c r="F23" s="416">
        <v>0</v>
      </c>
      <c r="G23" s="416">
        <v>0</v>
      </c>
      <c r="H23" s="416">
        <v>0</v>
      </c>
      <c r="I23" s="416"/>
      <c r="J23" s="416">
        <v>0</v>
      </c>
      <c r="K23" s="416">
        <v>0</v>
      </c>
      <c r="L23" s="416">
        <v>0</v>
      </c>
      <c r="M23" s="418" t="s">
        <v>443</v>
      </c>
      <c r="N23" s="416">
        <v>0</v>
      </c>
      <c r="O23" s="416">
        <v>0</v>
      </c>
      <c r="P23" s="416">
        <v>0</v>
      </c>
      <c r="Q23" s="416"/>
      <c r="R23" s="416">
        <v>0</v>
      </c>
      <c r="S23" s="416">
        <v>0</v>
      </c>
      <c r="T23" s="416">
        <v>0</v>
      </c>
      <c r="U23" s="416"/>
      <c r="V23" s="416">
        <v>0</v>
      </c>
      <c r="W23" s="416">
        <v>0</v>
      </c>
      <c r="X23" s="416">
        <v>0</v>
      </c>
      <c r="Y23" s="418" t="s">
        <v>443</v>
      </c>
      <c r="Z23" s="416">
        <v>0</v>
      </c>
      <c r="AA23" s="416">
        <v>0</v>
      </c>
      <c r="AB23" s="416">
        <v>0</v>
      </c>
      <c r="AC23" s="416"/>
      <c r="AD23" s="416">
        <v>0</v>
      </c>
      <c r="AE23" s="416">
        <v>0</v>
      </c>
      <c r="AF23" s="416">
        <v>0</v>
      </c>
      <c r="AG23" s="416"/>
      <c r="AH23" s="416">
        <v>-441.75</v>
      </c>
      <c r="AI23" s="416">
        <v>0</v>
      </c>
      <c r="AJ23" s="416">
        <v>-441.75</v>
      </c>
      <c r="AK23" s="418" t="s">
        <v>443</v>
      </c>
      <c r="AL23" s="416">
        <v>-4100.6550000000007</v>
      </c>
      <c r="AM23" s="416">
        <v>0</v>
      </c>
      <c r="AN23" s="416">
        <v>-4100.6550000000007</v>
      </c>
    </row>
    <row r="24" spans="1:40" s="26" customFormat="1" ht="5.0999999999999996" customHeight="1">
      <c r="A24" s="418"/>
      <c r="B24" s="416"/>
      <c r="C24" s="416"/>
      <c r="D24" s="416"/>
      <c r="E24" s="416"/>
      <c r="F24" s="416"/>
      <c r="G24" s="416"/>
      <c r="H24" s="416"/>
      <c r="I24" s="416"/>
      <c r="J24" s="416">
        <v>0</v>
      </c>
      <c r="K24" s="416">
        <v>0</v>
      </c>
      <c r="L24" s="416">
        <v>0</v>
      </c>
      <c r="M24" s="418"/>
      <c r="N24" s="416"/>
      <c r="O24" s="416"/>
      <c r="P24" s="416"/>
      <c r="Q24" s="416"/>
      <c r="R24" s="416"/>
      <c r="S24" s="416"/>
      <c r="T24" s="416"/>
      <c r="U24" s="416"/>
      <c r="V24" s="416">
        <v>0</v>
      </c>
      <c r="W24" s="416">
        <v>0</v>
      </c>
      <c r="X24" s="416">
        <v>0</v>
      </c>
      <c r="Y24" s="418"/>
      <c r="Z24" s="416"/>
      <c r="AA24" s="416"/>
      <c r="AB24" s="416"/>
      <c r="AC24" s="416"/>
      <c r="AD24" s="416"/>
      <c r="AE24" s="416"/>
      <c r="AF24" s="416"/>
      <c r="AG24" s="416"/>
      <c r="AH24" s="416">
        <v>0</v>
      </c>
      <c r="AI24" s="416">
        <v>0</v>
      </c>
      <c r="AJ24" s="416">
        <v>0</v>
      </c>
      <c r="AK24" s="418"/>
      <c r="AL24" s="416"/>
      <c r="AM24" s="416"/>
      <c r="AN24" s="416"/>
    </row>
    <row r="25" spans="1:40" s="414" customFormat="1" ht="9" customHeight="1">
      <c r="A25" s="412" t="s">
        <v>444</v>
      </c>
      <c r="B25" s="412">
        <v>2181352.36</v>
      </c>
      <c r="C25" s="412">
        <v>-36.698</v>
      </c>
      <c r="D25" s="412">
        <v>2181315.6609999998</v>
      </c>
      <c r="E25" s="412"/>
      <c r="F25" s="412">
        <v>3783729.3620000002</v>
      </c>
      <c r="G25" s="412">
        <v>0</v>
      </c>
      <c r="H25" s="412">
        <v>3783729.3620000002</v>
      </c>
      <c r="I25" s="412"/>
      <c r="J25" s="412">
        <v>1999526.905</v>
      </c>
      <c r="K25" s="412">
        <v>110.86799999999999</v>
      </c>
      <c r="L25" s="412">
        <v>1999637.773</v>
      </c>
      <c r="M25" s="412" t="s">
        <v>444</v>
      </c>
      <c r="N25" s="412">
        <v>1091794.277</v>
      </c>
      <c r="O25" s="412">
        <v>33.963999999999999</v>
      </c>
      <c r="P25" s="412">
        <v>1091828.2420000001</v>
      </c>
      <c r="Q25" s="413"/>
      <c r="R25" s="412">
        <v>244838.78599999999</v>
      </c>
      <c r="S25" s="412">
        <v>0</v>
      </c>
      <c r="T25" s="412">
        <v>244838.78599999999</v>
      </c>
      <c r="U25" s="412"/>
      <c r="V25" s="412">
        <v>1317397.8700000001</v>
      </c>
      <c r="W25" s="412">
        <v>0</v>
      </c>
      <c r="X25" s="412">
        <v>1317397.8700000001</v>
      </c>
      <c r="Y25" s="412" t="s">
        <v>444</v>
      </c>
      <c r="Z25" s="412">
        <v>999474.90599999996</v>
      </c>
      <c r="AA25" s="412">
        <v>317787.13</v>
      </c>
      <c r="AB25" s="412">
        <v>1317262.037</v>
      </c>
      <c r="AC25" s="413"/>
      <c r="AD25" s="412">
        <v>520344.04700000002</v>
      </c>
      <c r="AE25" s="412">
        <v>3049.9380000000001</v>
      </c>
      <c r="AF25" s="412">
        <v>523393.98499999999</v>
      </c>
      <c r="AG25" s="412"/>
      <c r="AH25" s="412">
        <v>313363.82400000002</v>
      </c>
      <c r="AI25" s="412">
        <v>157.83799999999999</v>
      </c>
      <c r="AJ25" s="412">
        <v>313521.663</v>
      </c>
      <c r="AK25" s="412" t="s">
        <v>444</v>
      </c>
      <c r="AL25" s="412">
        <v>12451822.337000001</v>
      </c>
      <c r="AM25" s="412">
        <v>321103.04000000004</v>
      </c>
      <c r="AN25" s="412">
        <v>12772925.379000003</v>
      </c>
    </row>
    <row r="26" spans="1:40" s="414" customFormat="1" ht="9.9" customHeight="1">
      <c r="A26" s="419" t="s">
        <v>445</v>
      </c>
      <c r="B26" s="419">
        <v>2193892.409</v>
      </c>
      <c r="C26" s="419">
        <v>243.05199999999999</v>
      </c>
      <c r="D26" s="419">
        <v>2194135.4619999998</v>
      </c>
      <c r="E26" s="419"/>
      <c r="F26" s="419">
        <v>3807847.3629999999</v>
      </c>
      <c r="G26" s="419">
        <v>0</v>
      </c>
      <c r="H26" s="419">
        <v>3807847.3629999999</v>
      </c>
      <c r="I26" s="419"/>
      <c r="J26" s="419">
        <v>1967687.9410000001</v>
      </c>
      <c r="K26" s="419">
        <v>99.186999999999998</v>
      </c>
      <c r="L26" s="419">
        <v>1967787.128</v>
      </c>
      <c r="M26" s="419" t="s">
        <v>445</v>
      </c>
      <c r="N26" s="419">
        <v>1145457.514</v>
      </c>
      <c r="O26" s="419">
        <v>33.887999999999998</v>
      </c>
      <c r="P26" s="419">
        <v>1145491.402</v>
      </c>
      <c r="Q26" s="420"/>
      <c r="R26" s="419">
        <v>238482.88</v>
      </c>
      <c r="S26" s="419">
        <v>0</v>
      </c>
      <c r="T26" s="419">
        <v>238482.88</v>
      </c>
      <c r="U26" s="419"/>
      <c r="V26" s="419">
        <v>1361396.21</v>
      </c>
      <c r="W26" s="419">
        <v>0</v>
      </c>
      <c r="X26" s="419">
        <v>1361396.21</v>
      </c>
      <c r="Y26" s="419" t="s">
        <v>445</v>
      </c>
      <c r="Z26" s="419">
        <v>1024934.662</v>
      </c>
      <c r="AA26" s="419">
        <v>324045.364</v>
      </c>
      <c r="AB26" s="419">
        <v>1348980.027</v>
      </c>
      <c r="AC26" s="420"/>
      <c r="AD26" s="419">
        <v>499966.478</v>
      </c>
      <c r="AE26" s="419">
        <v>3080.8649999999998</v>
      </c>
      <c r="AF26" s="419">
        <v>503047.34399999998</v>
      </c>
      <c r="AG26" s="419"/>
      <c r="AH26" s="419">
        <v>288443.28100000002</v>
      </c>
      <c r="AI26" s="419">
        <v>166.14599999999999</v>
      </c>
      <c r="AJ26" s="419">
        <v>288609.42700000003</v>
      </c>
      <c r="AK26" s="419" t="s">
        <v>445</v>
      </c>
      <c r="AL26" s="419">
        <v>12528108.738000002</v>
      </c>
      <c r="AM26" s="419">
        <v>327668.50199999998</v>
      </c>
      <c r="AN26" s="419">
        <v>12855777.243000001</v>
      </c>
    </row>
    <row r="27" spans="1:40" s="414" customFormat="1" ht="9.9" customHeight="1">
      <c r="A27" s="418" t="s">
        <v>446</v>
      </c>
      <c r="B27" s="416">
        <v>0</v>
      </c>
      <c r="C27" s="416">
        <v>0</v>
      </c>
      <c r="D27" s="416">
        <v>0</v>
      </c>
      <c r="E27" s="416"/>
      <c r="F27" s="416">
        <v>0</v>
      </c>
      <c r="G27" s="416">
        <v>0</v>
      </c>
      <c r="H27" s="416">
        <v>0</v>
      </c>
      <c r="I27" s="416"/>
      <c r="J27" s="416">
        <v>0</v>
      </c>
      <c r="K27" s="416">
        <v>0</v>
      </c>
      <c r="L27" s="416">
        <v>0</v>
      </c>
      <c r="M27" s="418" t="s">
        <v>446</v>
      </c>
      <c r="N27" s="416">
        <v>0</v>
      </c>
      <c r="O27" s="416">
        <v>0</v>
      </c>
      <c r="P27" s="416">
        <v>0</v>
      </c>
      <c r="Q27" s="416"/>
      <c r="R27" s="416">
        <v>0</v>
      </c>
      <c r="S27" s="416">
        <v>0</v>
      </c>
      <c r="T27" s="416">
        <v>0</v>
      </c>
      <c r="U27" s="416"/>
      <c r="V27" s="416">
        <v>0</v>
      </c>
      <c r="W27" s="416">
        <v>0</v>
      </c>
      <c r="X27" s="416">
        <v>0</v>
      </c>
      <c r="Y27" s="418" t="s">
        <v>446</v>
      </c>
      <c r="Z27" s="416">
        <v>0</v>
      </c>
      <c r="AA27" s="416">
        <v>0</v>
      </c>
      <c r="AB27" s="416">
        <v>0</v>
      </c>
      <c r="AC27" s="416"/>
      <c r="AD27" s="416">
        <v>0</v>
      </c>
      <c r="AE27" s="416">
        <v>0</v>
      </c>
      <c r="AF27" s="416">
        <v>0</v>
      </c>
      <c r="AG27" s="416"/>
      <c r="AH27" s="416">
        <v>0</v>
      </c>
      <c r="AI27" s="416">
        <v>0</v>
      </c>
      <c r="AJ27" s="416">
        <v>0</v>
      </c>
      <c r="AK27" s="418" t="s">
        <v>446</v>
      </c>
      <c r="AL27" s="416">
        <v>0</v>
      </c>
      <c r="AM27" s="416">
        <v>0</v>
      </c>
      <c r="AN27" s="416">
        <v>0</v>
      </c>
    </row>
    <row r="28" spans="1:40" s="414" customFormat="1" ht="9.9" customHeight="1">
      <c r="A28" s="418" t="s">
        <v>447</v>
      </c>
      <c r="B28" s="416">
        <v>301774.163</v>
      </c>
      <c r="C28" s="416">
        <v>0</v>
      </c>
      <c r="D28" s="416">
        <v>301774.163</v>
      </c>
      <c r="E28" s="416"/>
      <c r="F28" s="416">
        <v>0</v>
      </c>
      <c r="G28" s="416">
        <v>0</v>
      </c>
      <c r="H28" s="416">
        <v>0</v>
      </c>
      <c r="I28" s="416"/>
      <c r="J28" s="416">
        <v>0</v>
      </c>
      <c r="K28" s="416">
        <v>0</v>
      </c>
      <c r="L28" s="416">
        <v>0</v>
      </c>
      <c r="M28" s="418" t="s">
        <v>447</v>
      </c>
      <c r="N28" s="416">
        <v>0</v>
      </c>
      <c r="O28" s="416">
        <v>0</v>
      </c>
      <c r="P28" s="416">
        <v>0</v>
      </c>
      <c r="Q28" s="416"/>
      <c r="R28" s="416">
        <v>0</v>
      </c>
      <c r="S28" s="416">
        <v>0</v>
      </c>
      <c r="T28" s="416">
        <v>0</v>
      </c>
      <c r="U28" s="416"/>
      <c r="V28" s="416">
        <v>1356245.3119999999</v>
      </c>
      <c r="W28" s="416">
        <v>0</v>
      </c>
      <c r="X28" s="416">
        <v>1356245.3119999999</v>
      </c>
      <c r="Y28" s="418" t="s">
        <v>447</v>
      </c>
      <c r="Z28" s="416">
        <v>0</v>
      </c>
      <c r="AA28" s="416">
        <v>0</v>
      </c>
      <c r="AB28" s="416">
        <v>0</v>
      </c>
      <c r="AC28" s="416"/>
      <c r="AD28" s="416">
        <v>0</v>
      </c>
      <c r="AE28" s="416">
        <v>0</v>
      </c>
      <c r="AF28" s="416">
        <v>0</v>
      </c>
      <c r="AG28" s="416"/>
      <c r="AH28" s="416">
        <v>0</v>
      </c>
      <c r="AI28" s="416">
        <v>0</v>
      </c>
      <c r="AJ28" s="416">
        <v>0</v>
      </c>
      <c r="AK28" s="418" t="s">
        <v>447</v>
      </c>
      <c r="AL28" s="416">
        <v>1658019.4749999999</v>
      </c>
      <c r="AM28" s="416">
        <v>0</v>
      </c>
      <c r="AN28" s="416">
        <v>1658019.4749999999</v>
      </c>
    </row>
    <row r="29" spans="1:40" s="414" customFormat="1" ht="9.9" customHeight="1">
      <c r="A29" s="418" t="s">
        <v>448</v>
      </c>
      <c r="B29" s="416">
        <v>0</v>
      </c>
      <c r="C29" s="416">
        <v>0</v>
      </c>
      <c r="D29" s="416">
        <v>0</v>
      </c>
      <c r="E29" s="416"/>
      <c r="F29" s="416">
        <v>0</v>
      </c>
      <c r="G29" s="416">
        <v>0</v>
      </c>
      <c r="H29" s="416">
        <v>0</v>
      </c>
      <c r="I29" s="416"/>
      <c r="J29" s="416">
        <v>0</v>
      </c>
      <c r="K29" s="416">
        <v>0</v>
      </c>
      <c r="L29" s="416">
        <v>0</v>
      </c>
      <c r="M29" s="418" t="s">
        <v>448</v>
      </c>
      <c r="N29" s="416">
        <v>0</v>
      </c>
      <c r="O29" s="416">
        <v>0</v>
      </c>
      <c r="P29" s="416">
        <v>0</v>
      </c>
      <c r="Q29" s="416"/>
      <c r="R29" s="416">
        <v>0</v>
      </c>
      <c r="S29" s="416">
        <v>0</v>
      </c>
      <c r="T29" s="416">
        <v>0</v>
      </c>
      <c r="U29" s="416"/>
      <c r="V29" s="416">
        <v>0</v>
      </c>
      <c r="W29" s="416">
        <v>0</v>
      </c>
      <c r="X29" s="416">
        <v>0</v>
      </c>
      <c r="Y29" s="418" t="s">
        <v>448</v>
      </c>
      <c r="Z29" s="416">
        <v>0</v>
      </c>
      <c r="AA29" s="416">
        <v>0</v>
      </c>
      <c r="AB29" s="416">
        <v>0</v>
      </c>
      <c r="AC29" s="416"/>
      <c r="AD29" s="416">
        <v>0</v>
      </c>
      <c r="AE29" s="416">
        <v>0</v>
      </c>
      <c r="AF29" s="416">
        <v>0</v>
      </c>
      <c r="AG29" s="416"/>
      <c r="AH29" s="416">
        <v>0</v>
      </c>
      <c r="AI29" s="416">
        <v>0</v>
      </c>
      <c r="AJ29" s="416">
        <v>0</v>
      </c>
      <c r="AK29" s="418" t="s">
        <v>448</v>
      </c>
      <c r="AL29" s="416">
        <v>0</v>
      </c>
      <c r="AM29" s="416">
        <v>0</v>
      </c>
      <c r="AN29" s="416">
        <v>0</v>
      </c>
    </row>
    <row r="30" spans="1:40" s="414" customFormat="1" ht="9.9" customHeight="1">
      <c r="A30" s="418" t="s">
        <v>449</v>
      </c>
      <c r="B30" s="416">
        <v>0</v>
      </c>
      <c r="C30" s="416">
        <v>0</v>
      </c>
      <c r="D30" s="416">
        <v>0</v>
      </c>
      <c r="E30" s="416"/>
      <c r="F30" s="416">
        <v>0</v>
      </c>
      <c r="G30" s="416">
        <v>0</v>
      </c>
      <c r="H30" s="416">
        <v>0</v>
      </c>
      <c r="I30" s="416"/>
      <c r="J30" s="416">
        <v>0</v>
      </c>
      <c r="K30" s="416">
        <v>0</v>
      </c>
      <c r="L30" s="416">
        <v>0</v>
      </c>
      <c r="M30" s="418" t="s">
        <v>449</v>
      </c>
      <c r="N30" s="416">
        <v>0</v>
      </c>
      <c r="O30" s="416">
        <v>0</v>
      </c>
      <c r="P30" s="416">
        <v>0</v>
      </c>
      <c r="Q30" s="416"/>
      <c r="R30" s="416">
        <v>0</v>
      </c>
      <c r="S30" s="416">
        <v>0</v>
      </c>
      <c r="T30" s="416">
        <v>0</v>
      </c>
      <c r="U30" s="416"/>
      <c r="V30" s="416">
        <v>0</v>
      </c>
      <c r="W30" s="416">
        <v>0</v>
      </c>
      <c r="X30" s="416">
        <v>0</v>
      </c>
      <c r="Y30" s="418" t="s">
        <v>449</v>
      </c>
      <c r="Z30" s="416">
        <v>0</v>
      </c>
      <c r="AA30" s="416">
        <v>0</v>
      </c>
      <c r="AB30" s="416">
        <v>0</v>
      </c>
      <c r="AC30" s="416"/>
      <c r="AD30" s="416">
        <v>300</v>
      </c>
      <c r="AE30" s="416">
        <v>0</v>
      </c>
      <c r="AF30" s="416">
        <v>300</v>
      </c>
      <c r="AG30" s="416"/>
      <c r="AH30" s="416">
        <v>0</v>
      </c>
      <c r="AI30" s="416">
        <v>166.14599999999999</v>
      </c>
      <c r="AJ30" s="416">
        <v>166.14599999999999</v>
      </c>
      <c r="AK30" s="418" t="s">
        <v>449</v>
      </c>
      <c r="AL30" s="416">
        <v>300</v>
      </c>
      <c r="AM30" s="416">
        <v>166.14599999999999</v>
      </c>
      <c r="AN30" s="416">
        <v>466.14599999999996</v>
      </c>
    </row>
    <row r="31" spans="1:40" s="414" customFormat="1" ht="9.9" customHeight="1">
      <c r="A31" s="418" t="s">
        <v>450</v>
      </c>
      <c r="B31" s="416">
        <v>1094473.523</v>
      </c>
      <c r="C31" s="416">
        <v>0</v>
      </c>
      <c r="D31" s="416">
        <v>1094473.523</v>
      </c>
      <c r="E31" s="416"/>
      <c r="F31" s="416">
        <v>3807847.3629999999</v>
      </c>
      <c r="G31" s="416">
        <v>0</v>
      </c>
      <c r="H31" s="416">
        <v>3807847.3629999999</v>
      </c>
      <c r="I31" s="416"/>
      <c r="J31" s="416">
        <v>1967656.449</v>
      </c>
      <c r="K31" s="416">
        <v>0</v>
      </c>
      <c r="L31" s="416">
        <v>1967656.449</v>
      </c>
      <c r="M31" s="418" t="s">
        <v>450</v>
      </c>
      <c r="N31" s="416">
        <v>885382.18599999999</v>
      </c>
      <c r="O31" s="416">
        <v>0</v>
      </c>
      <c r="P31" s="416">
        <v>885382.18599999999</v>
      </c>
      <c r="Q31" s="416"/>
      <c r="R31" s="416">
        <v>213446.82399999999</v>
      </c>
      <c r="S31" s="416">
        <v>0</v>
      </c>
      <c r="T31" s="416">
        <v>213446.82399999999</v>
      </c>
      <c r="U31" s="416"/>
      <c r="V31" s="416">
        <v>5150.8969999999999</v>
      </c>
      <c r="W31" s="416">
        <v>0</v>
      </c>
      <c r="X31" s="416">
        <v>5150.8969999999999</v>
      </c>
      <c r="Y31" s="418" t="s">
        <v>450</v>
      </c>
      <c r="Z31" s="416">
        <v>1022907.874</v>
      </c>
      <c r="AA31" s="416">
        <v>299835.47700000001</v>
      </c>
      <c r="AB31" s="416">
        <v>1322743.351</v>
      </c>
      <c r="AC31" s="416"/>
      <c r="AD31" s="416">
        <v>499666.478</v>
      </c>
      <c r="AE31" s="416">
        <v>3080.8649999999998</v>
      </c>
      <c r="AF31" s="416">
        <v>502747.34399999998</v>
      </c>
      <c r="AG31" s="416"/>
      <c r="AH31" s="416">
        <v>273801.94</v>
      </c>
      <c r="AI31" s="416">
        <v>0</v>
      </c>
      <c r="AJ31" s="416">
        <v>273801.94</v>
      </c>
      <c r="AK31" s="418" t="s">
        <v>450</v>
      </c>
      <c r="AL31" s="416">
        <v>9770333.534</v>
      </c>
      <c r="AM31" s="416">
        <v>302916.342</v>
      </c>
      <c r="AN31" s="416">
        <v>10073249.877</v>
      </c>
    </row>
    <row r="32" spans="1:40" s="414" customFormat="1" ht="9.9" customHeight="1">
      <c r="A32" s="418" t="s">
        <v>451</v>
      </c>
      <c r="B32" s="416">
        <v>0</v>
      </c>
      <c r="C32" s="416">
        <v>0</v>
      </c>
      <c r="D32" s="416">
        <v>0</v>
      </c>
      <c r="E32" s="416"/>
      <c r="F32" s="416">
        <v>0</v>
      </c>
      <c r="G32" s="416">
        <v>0</v>
      </c>
      <c r="H32" s="416">
        <v>0</v>
      </c>
      <c r="I32" s="416"/>
      <c r="J32" s="416">
        <v>0</v>
      </c>
      <c r="K32" s="416">
        <v>0</v>
      </c>
      <c r="L32" s="416">
        <v>0</v>
      </c>
      <c r="M32" s="418" t="s">
        <v>451</v>
      </c>
      <c r="N32" s="416">
        <v>0</v>
      </c>
      <c r="O32" s="416">
        <v>0</v>
      </c>
      <c r="P32" s="416">
        <v>0</v>
      </c>
      <c r="Q32" s="416"/>
      <c r="R32" s="416">
        <v>0</v>
      </c>
      <c r="S32" s="416">
        <v>0</v>
      </c>
      <c r="T32" s="416">
        <v>0</v>
      </c>
      <c r="U32" s="416"/>
      <c r="V32" s="416">
        <v>0</v>
      </c>
      <c r="W32" s="416">
        <v>0</v>
      </c>
      <c r="X32" s="416">
        <v>0</v>
      </c>
      <c r="Y32" s="418" t="s">
        <v>451</v>
      </c>
      <c r="Z32" s="416">
        <v>2026.788</v>
      </c>
      <c r="AA32" s="416">
        <v>24209.885999999999</v>
      </c>
      <c r="AB32" s="416">
        <v>26236.674999999999</v>
      </c>
      <c r="AC32" s="416"/>
      <c r="AD32" s="416">
        <v>0</v>
      </c>
      <c r="AE32" s="416">
        <v>0</v>
      </c>
      <c r="AF32" s="416">
        <v>0</v>
      </c>
      <c r="AG32" s="416"/>
      <c r="AH32" s="416">
        <v>0</v>
      </c>
      <c r="AI32" s="416">
        <v>0</v>
      </c>
      <c r="AJ32" s="416">
        <v>0</v>
      </c>
      <c r="AK32" s="418" t="s">
        <v>451</v>
      </c>
      <c r="AL32" s="416">
        <v>2026.788</v>
      </c>
      <c r="AM32" s="416">
        <v>24209.885999999999</v>
      </c>
      <c r="AN32" s="416">
        <v>26236.674999999999</v>
      </c>
    </row>
    <row r="33" spans="1:40" s="414" customFormat="1" ht="9.9" customHeight="1">
      <c r="A33" s="418" t="s">
        <v>452</v>
      </c>
      <c r="B33" s="416">
        <v>21786.454000000002</v>
      </c>
      <c r="C33" s="416">
        <v>243.05199999999999</v>
      </c>
      <c r="D33" s="416">
        <v>22029.506000000001</v>
      </c>
      <c r="E33" s="416"/>
      <c r="F33" s="416">
        <v>0</v>
      </c>
      <c r="G33" s="416">
        <v>0</v>
      </c>
      <c r="H33" s="416">
        <v>0</v>
      </c>
      <c r="I33" s="416"/>
      <c r="J33" s="416">
        <v>31.491</v>
      </c>
      <c r="K33" s="416">
        <v>99.186999999999998</v>
      </c>
      <c r="L33" s="416">
        <v>130.678</v>
      </c>
      <c r="M33" s="418" t="s">
        <v>452</v>
      </c>
      <c r="N33" s="416">
        <v>259921.75099999999</v>
      </c>
      <c r="O33" s="416">
        <v>33.887999999999998</v>
      </c>
      <c r="P33" s="416">
        <v>259955.64</v>
      </c>
      <c r="Q33" s="416"/>
      <c r="R33" s="416">
        <v>0</v>
      </c>
      <c r="S33" s="416">
        <v>0</v>
      </c>
      <c r="T33" s="416">
        <v>0</v>
      </c>
      <c r="U33" s="416"/>
      <c r="V33" s="416">
        <v>0</v>
      </c>
      <c r="W33" s="416">
        <v>0</v>
      </c>
      <c r="X33" s="416">
        <v>0</v>
      </c>
      <c r="Y33" s="418" t="s">
        <v>452</v>
      </c>
      <c r="Z33" s="416">
        <v>0</v>
      </c>
      <c r="AA33" s="416">
        <v>0</v>
      </c>
      <c r="AB33" s="416">
        <v>0</v>
      </c>
      <c r="AC33" s="416"/>
      <c r="AD33" s="416">
        <v>0</v>
      </c>
      <c r="AE33" s="416">
        <v>0</v>
      </c>
      <c r="AF33" s="416">
        <v>0</v>
      </c>
      <c r="AG33" s="416"/>
      <c r="AH33" s="416">
        <v>14641.34</v>
      </c>
      <c r="AI33" s="416">
        <v>0</v>
      </c>
      <c r="AJ33" s="416">
        <v>14641.34</v>
      </c>
      <c r="AK33" s="418" t="s">
        <v>452</v>
      </c>
      <c r="AL33" s="416">
        <v>296381.03600000002</v>
      </c>
      <c r="AM33" s="416">
        <v>376.12699999999995</v>
      </c>
      <c r="AN33" s="416">
        <v>296757.16400000005</v>
      </c>
    </row>
    <row r="34" spans="1:40" s="414" customFormat="1" ht="9.9" customHeight="1">
      <c r="A34" s="418" t="s">
        <v>453</v>
      </c>
      <c r="B34" s="416">
        <v>0</v>
      </c>
      <c r="C34" s="416">
        <v>0</v>
      </c>
      <c r="D34" s="416">
        <v>0</v>
      </c>
      <c r="E34" s="416"/>
      <c r="F34" s="416">
        <v>0</v>
      </c>
      <c r="G34" s="416">
        <v>0</v>
      </c>
      <c r="H34" s="416">
        <v>0</v>
      </c>
      <c r="I34" s="416"/>
      <c r="J34" s="416">
        <v>0</v>
      </c>
      <c r="K34" s="416">
        <v>0</v>
      </c>
      <c r="L34" s="416">
        <v>0</v>
      </c>
      <c r="M34" s="418" t="s">
        <v>453</v>
      </c>
      <c r="N34" s="416">
        <v>0</v>
      </c>
      <c r="O34" s="416">
        <v>0</v>
      </c>
      <c r="P34" s="416">
        <v>0</v>
      </c>
      <c r="Q34" s="416"/>
      <c r="R34" s="416">
        <v>0</v>
      </c>
      <c r="S34" s="416">
        <v>0</v>
      </c>
      <c r="T34" s="416">
        <v>0</v>
      </c>
      <c r="U34" s="416"/>
      <c r="V34" s="416">
        <v>0</v>
      </c>
      <c r="W34" s="416">
        <v>0</v>
      </c>
      <c r="X34" s="416">
        <v>0</v>
      </c>
      <c r="Y34" s="418" t="s">
        <v>453</v>
      </c>
      <c r="Z34" s="416">
        <v>0</v>
      </c>
      <c r="AA34" s="416">
        <v>0</v>
      </c>
      <c r="AB34" s="416">
        <v>0</v>
      </c>
      <c r="AC34" s="416"/>
      <c r="AD34" s="416">
        <v>0</v>
      </c>
      <c r="AE34" s="416">
        <v>0</v>
      </c>
      <c r="AF34" s="416">
        <v>0</v>
      </c>
      <c r="AG34" s="416"/>
      <c r="AH34" s="416">
        <v>0</v>
      </c>
      <c r="AI34" s="416">
        <v>0</v>
      </c>
      <c r="AJ34" s="416">
        <v>0</v>
      </c>
      <c r="AK34" s="418" t="s">
        <v>453</v>
      </c>
      <c r="AL34" s="416">
        <v>0</v>
      </c>
      <c r="AM34" s="416">
        <v>0</v>
      </c>
      <c r="AN34" s="416">
        <v>0</v>
      </c>
    </row>
    <row r="35" spans="1:40" s="414" customFormat="1" ht="9.9" customHeight="1">
      <c r="A35" s="418" t="s">
        <v>454</v>
      </c>
      <c r="B35" s="416">
        <v>0</v>
      </c>
      <c r="C35" s="416">
        <v>0</v>
      </c>
      <c r="D35" s="416">
        <v>0</v>
      </c>
      <c r="E35" s="416"/>
      <c r="F35" s="416">
        <v>0</v>
      </c>
      <c r="G35" s="416">
        <v>0</v>
      </c>
      <c r="H35" s="416">
        <v>0</v>
      </c>
      <c r="I35" s="416"/>
      <c r="J35" s="416">
        <v>0</v>
      </c>
      <c r="K35" s="416">
        <v>0</v>
      </c>
      <c r="L35" s="416">
        <v>0</v>
      </c>
      <c r="M35" s="418" t="s">
        <v>454</v>
      </c>
      <c r="N35" s="416">
        <v>0</v>
      </c>
      <c r="O35" s="416">
        <v>0</v>
      </c>
      <c r="P35" s="416">
        <v>0</v>
      </c>
      <c r="Q35" s="416"/>
      <c r="R35" s="416">
        <v>0</v>
      </c>
      <c r="S35" s="416">
        <v>0</v>
      </c>
      <c r="T35" s="416">
        <v>0</v>
      </c>
      <c r="U35" s="416"/>
      <c r="V35" s="416">
        <v>0</v>
      </c>
      <c r="W35" s="416">
        <v>0</v>
      </c>
      <c r="X35" s="416">
        <v>0</v>
      </c>
      <c r="Y35" s="418" t="s">
        <v>454</v>
      </c>
      <c r="Z35" s="416">
        <v>0</v>
      </c>
      <c r="AA35" s="416">
        <v>0</v>
      </c>
      <c r="AB35" s="416">
        <v>0</v>
      </c>
      <c r="AC35" s="416"/>
      <c r="AD35" s="416">
        <v>0</v>
      </c>
      <c r="AE35" s="416">
        <v>0</v>
      </c>
      <c r="AF35" s="416">
        <v>0</v>
      </c>
      <c r="AG35" s="416"/>
      <c r="AH35" s="416">
        <v>0</v>
      </c>
      <c r="AI35" s="416">
        <v>0</v>
      </c>
      <c r="AJ35" s="416">
        <v>0</v>
      </c>
      <c r="AK35" s="418" t="s">
        <v>454</v>
      </c>
      <c r="AL35" s="416">
        <v>0</v>
      </c>
      <c r="AM35" s="416">
        <v>0</v>
      </c>
      <c r="AN35" s="416">
        <v>0</v>
      </c>
    </row>
    <row r="36" spans="1:40" s="414" customFormat="1" ht="9.9" customHeight="1">
      <c r="A36" s="418" t="s">
        <v>455</v>
      </c>
      <c r="B36" s="416">
        <v>775858.26699999999</v>
      </c>
      <c r="C36" s="416">
        <v>0</v>
      </c>
      <c r="D36" s="416">
        <v>775858.26699999999</v>
      </c>
      <c r="E36" s="416"/>
      <c r="F36" s="416">
        <v>0</v>
      </c>
      <c r="G36" s="416">
        <v>0</v>
      </c>
      <c r="H36" s="416">
        <v>0</v>
      </c>
      <c r="I36" s="416"/>
      <c r="J36" s="416">
        <v>0</v>
      </c>
      <c r="K36" s="416">
        <v>0</v>
      </c>
      <c r="L36" s="416">
        <v>0</v>
      </c>
      <c r="M36" s="418" t="s">
        <v>455</v>
      </c>
      <c r="N36" s="416">
        <v>153.57599999999999</v>
      </c>
      <c r="O36" s="416">
        <v>0</v>
      </c>
      <c r="P36" s="416">
        <v>153.57599999999999</v>
      </c>
      <c r="Q36" s="416"/>
      <c r="R36" s="416">
        <v>25036.056</v>
      </c>
      <c r="S36" s="416">
        <v>0</v>
      </c>
      <c r="T36" s="416">
        <v>25036.056</v>
      </c>
      <c r="U36" s="416"/>
      <c r="V36" s="416">
        <v>0</v>
      </c>
      <c r="W36" s="416">
        <v>0</v>
      </c>
      <c r="X36" s="416">
        <v>0</v>
      </c>
      <c r="Y36" s="418" t="s">
        <v>455</v>
      </c>
      <c r="Z36" s="416">
        <v>0</v>
      </c>
      <c r="AA36" s="416">
        <v>0</v>
      </c>
      <c r="AB36" s="416">
        <v>0</v>
      </c>
      <c r="AC36" s="416"/>
      <c r="AD36" s="416">
        <v>0</v>
      </c>
      <c r="AE36" s="416">
        <v>0</v>
      </c>
      <c r="AF36" s="416">
        <v>0</v>
      </c>
      <c r="AG36" s="416"/>
      <c r="AH36" s="416">
        <v>0</v>
      </c>
      <c r="AI36" s="416">
        <v>0</v>
      </c>
      <c r="AJ36" s="416">
        <v>0</v>
      </c>
      <c r="AK36" s="418" t="s">
        <v>455</v>
      </c>
      <c r="AL36" s="416">
        <v>801047.89899999998</v>
      </c>
      <c r="AM36" s="416">
        <v>0</v>
      </c>
      <c r="AN36" s="416">
        <v>801047.89899999998</v>
      </c>
    </row>
    <row r="37" spans="1:40" s="414" customFormat="1" ht="9.9" customHeight="1">
      <c r="A37" s="419" t="s">
        <v>456</v>
      </c>
      <c r="B37" s="419">
        <v>189832.92300000001</v>
      </c>
      <c r="C37" s="419">
        <v>77.546000000000006</v>
      </c>
      <c r="D37" s="419">
        <v>189910.46900000001</v>
      </c>
      <c r="E37" s="419"/>
      <c r="F37" s="419">
        <v>7450.326</v>
      </c>
      <c r="G37" s="419">
        <v>0</v>
      </c>
      <c r="H37" s="419">
        <v>7450.326</v>
      </c>
      <c r="I37" s="419"/>
      <c r="J37" s="419">
        <v>64507.936999999998</v>
      </c>
      <c r="K37" s="419">
        <v>0</v>
      </c>
      <c r="L37" s="419">
        <v>64507.936999999998</v>
      </c>
      <c r="M37" s="419" t="s">
        <v>456</v>
      </c>
      <c r="N37" s="419">
        <v>50897.004999999997</v>
      </c>
      <c r="O37" s="419">
        <v>0</v>
      </c>
      <c r="P37" s="419">
        <v>50897.004999999997</v>
      </c>
      <c r="Q37" s="420"/>
      <c r="R37" s="419">
        <v>8714.4699999999993</v>
      </c>
      <c r="S37" s="419">
        <v>0</v>
      </c>
      <c r="T37" s="419">
        <v>8714.4699999999993</v>
      </c>
      <c r="U37" s="419"/>
      <c r="V37" s="419">
        <v>8398.3439999999991</v>
      </c>
      <c r="W37" s="419">
        <v>0</v>
      </c>
      <c r="X37" s="419">
        <v>8398.3439999999991</v>
      </c>
      <c r="Y37" s="419" t="s">
        <v>456</v>
      </c>
      <c r="Z37" s="419">
        <v>7806.2979999999998</v>
      </c>
      <c r="AA37" s="419">
        <v>3913.9119999999998</v>
      </c>
      <c r="AB37" s="419">
        <v>11720.210999999999</v>
      </c>
      <c r="AC37" s="420"/>
      <c r="AD37" s="419">
        <v>21356.124</v>
      </c>
      <c r="AE37" s="419">
        <v>0</v>
      </c>
      <c r="AF37" s="419">
        <v>21356.124</v>
      </c>
      <c r="AG37" s="419"/>
      <c r="AH37" s="419">
        <v>26814.199000000001</v>
      </c>
      <c r="AI37" s="419">
        <v>0</v>
      </c>
      <c r="AJ37" s="419">
        <v>26814.199000000001</v>
      </c>
      <c r="AK37" s="419" t="s">
        <v>456</v>
      </c>
      <c r="AL37" s="419">
        <v>385777.62599999999</v>
      </c>
      <c r="AM37" s="419">
        <v>3991.4579999999996</v>
      </c>
      <c r="AN37" s="419">
        <v>389769.08500000002</v>
      </c>
    </row>
    <row r="38" spans="1:40" s="414" customFormat="1" ht="9.9" customHeight="1">
      <c r="A38" s="419" t="s">
        <v>457</v>
      </c>
      <c r="B38" s="420">
        <v>155637.016</v>
      </c>
      <c r="C38" s="420">
        <v>12.302</v>
      </c>
      <c r="D38" s="420">
        <v>155649.318</v>
      </c>
      <c r="E38" s="420"/>
      <c r="F38" s="420">
        <v>341419.21299999999</v>
      </c>
      <c r="G38" s="420">
        <v>0</v>
      </c>
      <c r="H38" s="420">
        <v>341419.21299999999</v>
      </c>
      <c r="I38" s="420"/>
      <c r="J38" s="420">
        <v>181754.64199999999</v>
      </c>
      <c r="K38" s="420">
        <v>39.078000000000003</v>
      </c>
      <c r="L38" s="420">
        <v>181793.72099999999</v>
      </c>
      <c r="M38" s="419" t="s">
        <v>457</v>
      </c>
      <c r="N38" s="420">
        <v>60296.538</v>
      </c>
      <c r="O38" s="420">
        <v>2.4980000000000002</v>
      </c>
      <c r="P38" s="420">
        <v>60299.036</v>
      </c>
      <c r="Q38" s="420"/>
      <c r="R38" s="420">
        <v>26936.678</v>
      </c>
      <c r="S38" s="420">
        <v>0</v>
      </c>
      <c r="T38" s="420">
        <v>26936.678</v>
      </c>
      <c r="U38" s="420"/>
      <c r="V38" s="420">
        <v>161543.99900000001</v>
      </c>
      <c r="W38" s="420">
        <v>0</v>
      </c>
      <c r="X38" s="420">
        <v>161543.99900000001</v>
      </c>
      <c r="Y38" s="419" t="s">
        <v>457</v>
      </c>
      <c r="Z38" s="420">
        <v>79617.880999999994</v>
      </c>
      <c r="AA38" s="420">
        <v>13599.203</v>
      </c>
      <c r="AB38" s="420">
        <v>93217.085000000006</v>
      </c>
      <c r="AC38" s="420"/>
      <c r="AD38" s="420">
        <v>63785.086000000003</v>
      </c>
      <c r="AE38" s="420">
        <v>29.376999999999999</v>
      </c>
      <c r="AF38" s="420">
        <v>63814.464</v>
      </c>
      <c r="AG38" s="420"/>
      <c r="AH38" s="420">
        <v>67495.384000000005</v>
      </c>
      <c r="AI38" s="420">
        <v>324.916</v>
      </c>
      <c r="AJ38" s="420">
        <v>67820.301000000007</v>
      </c>
      <c r="AK38" s="419" t="s">
        <v>457</v>
      </c>
      <c r="AL38" s="420">
        <v>1138486.4369999999</v>
      </c>
      <c r="AM38" s="420">
        <v>14007.374</v>
      </c>
      <c r="AN38" s="420">
        <v>1152493.8149999997</v>
      </c>
    </row>
    <row r="39" spans="1:40" s="414" customFormat="1" ht="9.9" customHeight="1">
      <c r="A39" s="418" t="s">
        <v>458</v>
      </c>
      <c r="B39" s="418">
        <v>154155.003</v>
      </c>
      <c r="C39" s="418">
        <v>12.302</v>
      </c>
      <c r="D39" s="418">
        <v>154167.30600000001</v>
      </c>
      <c r="E39" s="418"/>
      <c r="F39" s="418">
        <v>298824.57199999999</v>
      </c>
      <c r="G39" s="418">
        <v>0</v>
      </c>
      <c r="H39" s="418">
        <v>298824.57199999999</v>
      </c>
      <c r="I39" s="418"/>
      <c r="J39" s="418">
        <v>130226.59299999999</v>
      </c>
      <c r="K39" s="418">
        <v>6.2359999999999998</v>
      </c>
      <c r="L39" s="418">
        <v>130232.829</v>
      </c>
      <c r="M39" s="418" t="s">
        <v>458</v>
      </c>
      <c r="N39" s="418">
        <v>59023.976999999999</v>
      </c>
      <c r="O39" s="418">
        <v>2.4980000000000002</v>
      </c>
      <c r="P39" s="418">
        <v>59026.474999999999</v>
      </c>
      <c r="Q39" s="416"/>
      <c r="R39" s="418">
        <v>24524.717000000001</v>
      </c>
      <c r="S39" s="418">
        <v>0</v>
      </c>
      <c r="T39" s="418">
        <v>24524.717000000001</v>
      </c>
      <c r="U39" s="418"/>
      <c r="V39" s="418">
        <v>161543.99900000001</v>
      </c>
      <c r="W39" s="418">
        <v>0</v>
      </c>
      <c r="X39" s="418">
        <v>161543.99900000001</v>
      </c>
      <c r="Y39" s="418" t="s">
        <v>458</v>
      </c>
      <c r="Z39" s="418">
        <v>37603.614999999998</v>
      </c>
      <c r="AA39" s="418">
        <v>8101.68</v>
      </c>
      <c r="AB39" s="418">
        <v>45705.294999999998</v>
      </c>
      <c r="AC39" s="416"/>
      <c r="AD39" s="418">
        <v>30346.743999999999</v>
      </c>
      <c r="AE39" s="418">
        <v>0</v>
      </c>
      <c r="AF39" s="418">
        <v>30346.743999999999</v>
      </c>
      <c r="AG39" s="418"/>
      <c r="AH39" s="418">
        <v>57638.654000000002</v>
      </c>
      <c r="AI39" s="418">
        <v>0.72299999999999998</v>
      </c>
      <c r="AJ39" s="418">
        <v>57639.377999999997</v>
      </c>
      <c r="AK39" s="418" t="s">
        <v>458</v>
      </c>
      <c r="AL39" s="418">
        <v>953887.87399999972</v>
      </c>
      <c r="AM39" s="418">
        <v>8123.4390000000003</v>
      </c>
      <c r="AN39" s="418">
        <v>962011.31500000006</v>
      </c>
    </row>
    <row r="40" spans="1:40" s="414" customFormat="1" ht="9.9" customHeight="1">
      <c r="A40" s="418" t="s">
        <v>459</v>
      </c>
      <c r="B40" s="418">
        <v>1482.0119999999999</v>
      </c>
      <c r="C40" s="418">
        <v>0</v>
      </c>
      <c r="D40" s="418">
        <v>1482.0119999999999</v>
      </c>
      <c r="E40" s="418"/>
      <c r="F40" s="418">
        <v>42594.641000000003</v>
      </c>
      <c r="G40" s="418">
        <v>0</v>
      </c>
      <c r="H40" s="418">
        <v>42594.641000000003</v>
      </c>
      <c r="I40" s="418"/>
      <c r="J40" s="418">
        <v>51528.048999999999</v>
      </c>
      <c r="K40" s="418">
        <v>32.841999999999999</v>
      </c>
      <c r="L40" s="418">
        <v>51560.892</v>
      </c>
      <c r="M40" s="418" t="s">
        <v>459</v>
      </c>
      <c r="N40" s="418">
        <v>1272.5609999999999</v>
      </c>
      <c r="O40" s="418">
        <v>0</v>
      </c>
      <c r="P40" s="418">
        <v>1272.5609999999999</v>
      </c>
      <c r="Q40" s="416"/>
      <c r="R40" s="418">
        <v>2411.96</v>
      </c>
      <c r="S40" s="418">
        <v>0</v>
      </c>
      <c r="T40" s="418">
        <v>2411.96</v>
      </c>
      <c r="U40" s="418"/>
      <c r="V40" s="418">
        <v>0</v>
      </c>
      <c r="W40" s="418">
        <v>0</v>
      </c>
      <c r="X40" s="418">
        <v>0</v>
      </c>
      <c r="Y40" s="418" t="s">
        <v>459</v>
      </c>
      <c r="Z40" s="418">
        <v>42014.266000000003</v>
      </c>
      <c r="AA40" s="418">
        <v>5497.5230000000001</v>
      </c>
      <c r="AB40" s="418">
        <v>47511.79</v>
      </c>
      <c r="AC40" s="416"/>
      <c r="AD40" s="418">
        <v>33438.341999999997</v>
      </c>
      <c r="AE40" s="418">
        <v>29.376999999999999</v>
      </c>
      <c r="AF40" s="418">
        <v>33467.72</v>
      </c>
      <c r="AG40" s="418"/>
      <c r="AH40" s="418">
        <v>9856.73</v>
      </c>
      <c r="AI40" s="418">
        <v>324.19200000000001</v>
      </c>
      <c r="AJ40" s="418">
        <v>10180.923000000001</v>
      </c>
      <c r="AK40" s="418" t="s">
        <v>459</v>
      </c>
      <c r="AL40" s="418">
        <v>184598.56100000002</v>
      </c>
      <c r="AM40" s="418">
        <v>5883.9340000000002</v>
      </c>
      <c r="AN40" s="418">
        <v>190482.49900000004</v>
      </c>
    </row>
    <row r="41" spans="1:40" s="414" customFormat="1" ht="9.9" customHeight="1">
      <c r="A41" s="419" t="s">
        <v>443</v>
      </c>
      <c r="B41" s="420">
        <v>-357650.59499999997</v>
      </c>
      <c r="C41" s="420">
        <v>-369.44099999999997</v>
      </c>
      <c r="D41" s="420">
        <v>-358020.03700000001</v>
      </c>
      <c r="E41" s="420"/>
      <c r="F41" s="420">
        <v>-355833.79300000001</v>
      </c>
      <c r="G41" s="420">
        <v>0</v>
      </c>
      <c r="H41" s="420">
        <v>-355833.79300000001</v>
      </c>
      <c r="I41" s="420"/>
      <c r="J41" s="420">
        <v>-205095.476</v>
      </c>
      <c r="K41" s="420">
        <v>-27.398</v>
      </c>
      <c r="L41" s="420">
        <v>-205122.875</v>
      </c>
      <c r="M41" s="419" t="s">
        <v>443</v>
      </c>
      <c r="N41" s="420">
        <v>-159036.356</v>
      </c>
      <c r="O41" s="420">
        <v>-1.8380000000000001</v>
      </c>
      <c r="P41" s="420">
        <v>-159038.19500000001</v>
      </c>
      <c r="Q41" s="420"/>
      <c r="R41" s="420">
        <v>-28049.203000000001</v>
      </c>
      <c r="S41" s="420">
        <v>0</v>
      </c>
      <c r="T41" s="420">
        <v>-28049.203000000001</v>
      </c>
      <c r="U41" s="420"/>
      <c r="V41" s="420">
        <v>-211548.63500000001</v>
      </c>
      <c r="W41" s="420">
        <v>0</v>
      </c>
      <c r="X41" s="420">
        <v>-211548.63500000001</v>
      </c>
      <c r="Y41" s="419" t="s">
        <v>443</v>
      </c>
      <c r="Z41" s="420">
        <v>-111876.49400000001</v>
      </c>
      <c r="AA41" s="420">
        <v>-23465.505000000001</v>
      </c>
      <c r="AB41" s="420">
        <v>-135341.99900000001</v>
      </c>
      <c r="AC41" s="420"/>
      <c r="AD41" s="420">
        <v>-63805.555999999997</v>
      </c>
      <c r="AE41" s="420">
        <v>-60.182000000000002</v>
      </c>
      <c r="AF41" s="420">
        <v>-63865.737999999998</v>
      </c>
      <c r="AG41" s="420"/>
      <c r="AH41" s="420">
        <v>-66993.273000000001</v>
      </c>
      <c r="AI41" s="420">
        <v>-333.22300000000001</v>
      </c>
      <c r="AJ41" s="420">
        <v>-67326.497000000003</v>
      </c>
      <c r="AK41" s="419" t="s">
        <v>443</v>
      </c>
      <c r="AL41" s="420">
        <v>-1559889.3810000001</v>
      </c>
      <c r="AM41" s="420">
        <v>-24257.587000000003</v>
      </c>
      <c r="AN41" s="420">
        <v>-1584146.9720000001</v>
      </c>
    </row>
    <row r="42" spans="1:40" s="414" customFormat="1" ht="9.9" customHeight="1">
      <c r="A42" s="419" t="s">
        <v>460</v>
      </c>
      <c r="B42" s="420">
        <v>-359.39299999999997</v>
      </c>
      <c r="C42" s="420">
        <v>-0.157</v>
      </c>
      <c r="D42" s="420">
        <v>-359.55099999999999</v>
      </c>
      <c r="E42" s="420"/>
      <c r="F42" s="420">
        <v>-17153.746999999999</v>
      </c>
      <c r="G42" s="420">
        <v>0</v>
      </c>
      <c r="H42" s="420">
        <v>-17153.746999999999</v>
      </c>
      <c r="I42" s="420"/>
      <c r="J42" s="420">
        <v>-9328.1389999999992</v>
      </c>
      <c r="K42" s="420">
        <v>0</v>
      </c>
      <c r="L42" s="420">
        <v>-9328.1389999999992</v>
      </c>
      <c r="M42" s="419" t="s">
        <v>460</v>
      </c>
      <c r="N42" s="420">
        <v>-5820.4229999999998</v>
      </c>
      <c r="O42" s="420">
        <v>-0.58299999999999996</v>
      </c>
      <c r="P42" s="420">
        <v>-5821.0069999999996</v>
      </c>
      <c r="Q42" s="420"/>
      <c r="R42" s="420">
        <v>-1246.04</v>
      </c>
      <c r="S42" s="420">
        <v>0</v>
      </c>
      <c r="T42" s="420">
        <v>-1246.04</v>
      </c>
      <c r="U42" s="420"/>
      <c r="V42" s="420">
        <v>-2392.0479999999998</v>
      </c>
      <c r="W42" s="420">
        <v>0</v>
      </c>
      <c r="X42" s="420">
        <v>-2392.0479999999998</v>
      </c>
      <c r="Y42" s="419" t="s">
        <v>460</v>
      </c>
      <c r="Z42" s="420">
        <v>-1007.442</v>
      </c>
      <c r="AA42" s="420">
        <v>-305.84399999999999</v>
      </c>
      <c r="AB42" s="420">
        <v>-1313.287</v>
      </c>
      <c r="AC42" s="420"/>
      <c r="AD42" s="420">
        <v>-958.08500000000004</v>
      </c>
      <c r="AE42" s="420">
        <v>-0.122</v>
      </c>
      <c r="AF42" s="420">
        <v>-958.20799999999997</v>
      </c>
      <c r="AG42" s="420"/>
      <c r="AH42" s="420">
        <v>-2395.7669999999998</v>
      </c>
      <c r="AI42" s="420">
        <v>0</v>
      </c>
      <c r="AJ42" s="420">
        <v>-2395.7669999999998</v>
      </c>
      <c r="AK42" s="419" t="s">
        <v>460</v>
      </c>
      <c r="AL42" s="420">
        <v>-40661.084000000003</v>
      </c>
      <c r="AM42" s="420">
        <v>-306.70600000000002</v>
      </c>
      <c r="AN42" s="420">
        <v>-40967.793999999994</v>
      </c>
    </row>
    <row r="43" spans="1:40" s="26" customFormat="1" ht="5.0999999999999996" customHeight="1">
      <c r="A43" s="419"/>
      <c r="B43" s="416"/>
      <c r="C43" s="416"/>
      <c r="D43" s="416"/>
      <c r="E43" s="416"/>
      <c r="F43" s="416"/>
      <c r="G43" s="416"/>
      <c r="H43" s="416"/>
      <c r="I43" s="416"/>
      <c r="J43" s="416">
        <v>0</v>
      </c>
      <c r="K43" s="416">
        <v>0</v>
      </c>
      <c r="L43" s="416">
        <v>0</v>
      </c>
      <c r="M43" s="419"/>
      <c r="N43" s="416"/>
      <c r="O43" s="416"/>
      <c r="P43" s="416"/>
      <c r="Q43" s="416"/>
      <c r="R43" s="416"/>
      <c r="S43" s="416"/>
      <c r="T43" s="416"/>
      <c r="U43" s="416"/>
      <c r="V43" s="416">
        <v>0</v>
      </c>
      <c r="W43" s="416">
        <v>0</v>
      </c>
      <c r="X43" s="416">
        <v>0</v>
      </c>
      <c r="Y43" s="419"/>
      <c r="Z43" s="416"/>
      <c r="AA43" s="416"/>
      <c r="AB43" s="416"/>
      <c r="AC43" s="416"/>
      <c r="AD43" s="416"/>
      <c r="AE43" s="416"/>
      <c r="AF43" s="416"/>
      <c r="AG43" s="416"/>
      <c r="AH43" s="416">
        <v>0</v>
      </c>
      <c r="AI43" s="416">
        <v>0</v>
      </c>
      <c r="AJ43" s="416">
        <v>0</v>
      </c>
      <c r="AK43" s="419"/>
      <c r="AL43" s="416"/>
      <c r="AM43" s="416"/>
      <c r="AN43" s="416"/>
    </row>
    <row r="44" spans="1:40" s="414" customFormat="1" ht="9.9" customHeight="1">
      <c r="A44" s="419" t="s">
        <v>461</v>
      </c>
      <c r="B44" s="420">
        <v>16479.885999999999</v>
      </c>
      <c r="C44" s="420">
        <v>1248.3040000000001</v>
      </c>
      <c r="D44" s="420">
        <v>17728.189999999999</v>
      </c>
      <c r="E44" s="420"/>
      <c r="F44" s="420">
        <v>25652.326000000001</v>
      </c>
      <c r="G44" s="420">
        <v>4.3869999999999996</v>
      </c>
      <c r="H44" s="420">
        <v>25656.713</v>
      </c>
      <c r="I44" s="420"/>
      <c r="J44" s="420">
        <v>12182.107</v>
      </c>
      <c r="K44" s="420">
        <v>641.45000000000005</v>
      </c>
      <c r="L44" s="420">
        <v>12823.557000000001</v>
      </c>
      <c r="M44" s="419" t="s">
        <v>461</v>
      </c>
      <c r="N44" s="420">
        <v>43463.991000000002</v>
      </c>
      <c r="O44" s="420">
        <v>0</v>
      </c>
      <c r="P44" s="420">
        <v>43463.991000000002</v>
      </c>
      <c r="Q44" s="420"/>
      <c r="R44" s="420">
        <v>2123.7579999999998</v>
      </c>
      <c r="S44" s="420">
        <v>548.26199999999994</v>
      </c>
      <c r="T44" s="420">
        <v>2672.0210000000002</v>
      </c>
      <c r="U44" s="420"/>
      <c r="V44" s="420">
        <v>159017.33499999999</v>
      </c>
      <c r="W44" s="420">
        <v>462.55500000000001</v>
      </c>
      <c r="X44" s="420">
        <v>159479.891</v>
      </c>
      <c r="Y44" s="419" t="s">
        <v>461</v>
      </c>
      <c r="Z44" s="420">
        <v>3931.7579999999998</v>
      </c>
      <c r="AA44" s="420">
        <v>5866.6540000000005</v>
      </c>
      <c r="AB44" s="420">
        <v>9798.4130000000005</v>
      </c>
      <c r="AC44" s="420"/>
      <c r="AD44" s="420">
        <v>2184.018</v>
      </c>
      <c r="AE44" s="420">
        <v>404.54899999999998</v>
      </c>
      <c r="AF44" s="420">
        <v>2588.5680000000002</v>
      </c>
      <c r="AG44" s="420"/>
      <c r="AH44" s="420">
        <v>1762.7840000000001</v>
      </c>
      <c r="AI44" s="420">
        <v>455.87200000000001</v>
      </c>
      <c r="AJ44" s="420">
        <v>2218.6570000000002</v>
      </c>
      <c r="AK44" s="419" t="s">
        <v>461</v>
      </c>
      <c r="AL44" s="420">
        <v>266797.96299999993</v>
      </c>
      <c r="AM44" s="420">
        <v>9632.0329999999994</v>
      </c>
      <c r="AN44" s="420">
        <v>276430.00100000005</v>
      </c>
    </row>
    <row r="45" spans="1:40" s="26" customFormat="1" ht="5.0999999999999996" customHeight="1">
      <c r="A45" s="419"/>
      <c r="B45" s="420"/>
      <c r="C45" s="420"/>
      <c r="D45" s="420"/>
      <c r="E45" s="420"/>
      <c r="F45" s="420"/>
      <c r="G45" s="420"/>
      <c r="H45" s="420"/>
      <c r="I45" s="420"/>
      <c r="J45" s="420">
        <v>0</v>
      </c>
      <c r="K45" s="420">
        <v>0</v>
      </c>
      <c r="L45" s="420">
        <v>0</v>
      </c>
      <c r="M45" s="419"/>
      <c r="N45" s="420"/>
      <c r="O45" s="420"/>
      <c r="P45" s="420"/>
      <c r="Q45" s="416"/>
      <c r="R45" s="420"/>
      <c r="S45" s="420"/>
      <c r="T45" s="420"/>
      <c r="U45" s="420"/>
      <c r="V45" s="420">
        <v>0</v>
      </c>
      <c r="W45" s="420">
        <v>0</v>
      </c>
      <c r="X45" s="420">
        <v>0</v>
      </c>
      <c r="Y45" s="419"/>
      <c r="Z45" s="420"/>
      <c r="AA45" s="420"/>
      <c r="AB45" s="420"/>
      <c r="AC45" s="416"/>
      <c r="AD45" s="420"/>
      <c r="AE45" s="420"/>
      <c r="AF45" s="420"/>
      <c r="AG45" s="420"/>
      <c r="AH45" s="420">
        <v>0</v>
      </c>
      <c r="AI45" s="420">
        <v>0</v>
      </c>
      <c r="AJ45" s="420">
        <v>0</v>
      </c>
      <c r="AK45" s="419"/>
      <c r="AL45" s="420"/>
      <c r="AM45" s="420"/>
      <c r="AN45" s="420"/>
    </row>
    <row r="46" spans="1:40" s="414" customFormat="1" ht="9.9" customHeight="1">
      <c r="A46" s="412" t="s">
        <v>462</v>
      </c>
      <c r="B46" s="413">
        <v>39844.800999999999</v>
      </c>
      <c r="C46" s="413">
        <v>90.400999999999996</v>
      </c>
      <c r="D46" s="413">
        <v>39935.201999999997</v>
      </c>
      <c r="E46" s="413"/>
      <c r="F46" s="413">
        <v>66371.460999999996</v>
      </c>
      <c r="G46" s="413">
        <v>10.329000000000001</v>
      </c>
      <c r="H46" s="413">
        <v>66381.790999999997</v>
      </c>
      <c r="I46" s="413"/>
      <c r="J46" s="413">
        <v>51404.989000000001</v>
      </c>
      <c r="K46" s="413">
        <v>4.8250000000000002</v>
      </c>
      <c r="L46" s="413">
        <v>51409.815000000002</v>
      </c>
      <c r="M46" s="412" t="s">
        <v>462</v>
      </c>
      <c r="N46" s="413">
        <v>28057.646000000001</v>
      </c>
      <c r="O46" s="413">
        <v>5.6000000000000001E-2</v>
      </c>
      <c r="P46" s="413">
        <v>28057.702000000001</v>
      </c>
      <c r="Q46" s="413"/>
      <c r="R46" s="413">
        <v>7577.8940000000002</v>
      </c>
      <c r="S46" s="413">
        <v>0</v>
      </c>
      <c r="T46" s="413">
        <v>7577.8940000000002</v>
      </c>
      <c r="U46" s="413"/>
      <c r="V46" s="413">
        <v>26751.882000000001</v>
      </c>
      <c r="W46" s="413">
        <v>11.829000000000001</v>
      </c>
      <c r="X46" s="413">
        <v>26763.712</v>
      </c>
      <c r="Y46" s="412" t="s">
        <v>462</v>
      </c>
      <c r="Z46" s="413">
        <v>12557.300999999999</v>
      </c>
      <c r="AA46" s="413">
        <v>2253.61</v>
      </c>
      <c r="AB46" s="413">
        <v>14810.911</v>
      </c>
      <c r="AC46" s="413"/>
      <c r="AD46" s="413">
        <v>7316.8230000000003</v>
      </c>
      <c r="AE46" s="413">
        <v>26.93</v>
      </c>
      <c r="AF46" s="413">
        <v>7343.7529999999997</v>
      </c>
      <c r="AG46" s="413"/>
      <c r="AH46" s="413">
        <v>5285.9189999999999</v>
      </c>
      <c r="AI46" s="413">
        <v>7.12</v>
      </c>
      <c r="AJ46" s="413">
        <v>5293.04</v>
      </c>
      <c r="AK46" s="412" t="s">
        <v>462</v>
      </c>
      <c r="AL46" s="413">
        <v>245168.71600000001</v>
      </c>
      <c r="AM46" s="413">
        <v>2405.1</v>
      </c>
      <c r="AN46" s="413">
        <v>247573.81999999998</v>
      </c>
    </row>
    <row r="47" spans="1:40" s="414" customFormat="1" ht="9.9" customHeight="1">
      <c r="A47" s="421" t="s">
        <v>463</v>
      </c>
      <c r="B47" s="416">
        <v>12.439</v>
      </c>
      <c r="C47" s="416">
        <v>89.248000000000005</v>
      </c>
      <c r="D47" s="416">
        <v>101.688</v>
      </c>
      <c r="E47" s="416"/>
      <c r="F47" s="416">
        <v>400.45600000000002</v>
      </c>
      <c r="G47" s="416">
        <v>10.329000000000001</v>
      </c>
      <c r="H47" s="416">
        <v>410.78500000000003</v>
      </c>
      <c r="I47" s="416"/>
      <c r="J47" s="416">
        <v>123.497</v>
      </c>
      <c r="K47" s="416">
        <v>3.9359999999999999</v>
      </c>
      <c r="L47" s="416">
        <v>127.43300000000001</v>
      </c>
      <c r="M47" s="421" t="s">
        <v>463</v>
      </c>
      <c r="N47" s="416">
        <v>67.534999999999997</v>
      </c>
      <c r="O47" s="416">
        <v>0</v>
      </c>
      <c r="P47" s="416">
        <v>67.534999999999997</v>
      </c>
      <c r="Q47" s="416"/>
      <c r="R47" s="416">
        <v>5.9909999999999997</v>
      </c>
      <c r="S47" s="416">
        <v>0</v>
      </c>
      <c r="T47" s="416">
        <v>5.9909999999999997</v>
      </c>
      <c r="U47" s="416"/>
      <c r="V47" s="416">
        <v>0</v>
      </c>
      <c r="W47" s="416">
        <v>11.829000000000001</v>
      </c>
      <c r="X47" s="416">
        <v>11.829000000000001</v>
      </c>
      <c r="Y47" s="421" t="s">
        <v>463</v>
      </c>
      <c r="Z47" s="416">
        <v>0</v>
      </c>
      <c r="AA47" s="416">
        <v>0</v>
      </c>
      <c r="AB47" s="416">
        <v>0</v>
      </c>
      <c r="AC47" s="416"/>
      <c r="AD47" s="416">
        <v>60.006999999999998</v>
      </c>
      <c r="AE47" s="416">
        <v>0</v>
      </c>
      <c r="AF47" s="416">
        <v>60.006999999999998</v>
      </c>
      <c r="AG47" s="416"/>
      <c r="AH47" s="416">
        <v>15.222</v>
      </c>
      <c r="AI47" s="416">
        <v>5.2140000000000004</v>
      </c>
      <c r="AJ47" s="416">
        <v>20.436</v>
      </c>
      <c r="AK47" s="421" t="s">
        <v>463</v>
      </c>
      <c r="AL47" s="416">
        <v>685.14699999999993</v>
      </c>
      <c r="AM47" s="416">
        <v>120.55600000000001</v>
      </c>
      <c r="AN47" s="416">
        <v>805.70399999999995</v>
      </c>
    </row>
    <row r="48" spans="1:40" s="414" customFormat="1" ht="9.9" customHeight="1">
      <c r="A48" s="418" t="s">
        <v>464</v>
      </c>
      <c r="B48" s="416">
        <v>33.694000000000003</v>
      </c>
      <c r="C48" s="416">
        <v>0</v>
      </c>
      <c r="D48" s="416">
        <v>33.694000000000003</v>
      </c>
      <c r="E48" s="416"/>
      <c r="F48" s="416">
        <v>0</v>
      </c>
      <c r="G48" s="416">
        <v>0</v>
      </c>
      <c r="H48" s="416">
        <v>0</v>
      </c>
      <c r="I48" s="416"/>
      <c r="J48" s="416">
        <v>4.7160000000000002</v>
      </c>
      <c r="K48" s="416">
        <v>0</v>
      </c>
      <c r="L48" s="416">
        <v>4.7160000000000002</v>
      </c>
      <c r="M48" s="418" t="s">
        <v>464</v>
      </c>
      <c r="N48" s="416">
        <v>0</v>
      </c>
      <c r="O48" s="416">
        <v>0</v>
      </c>
      <c r="P48" s="416">
        <v>0</v>
      </c>
      <c r="Q48" s="416"/>
      <c r="R48" s="416">
        <v>0</v>
      </c>
      <c r="S48" s="416">
        <v>0</v>
      </c>
      <c r="T48" s="416">
        <v>0</v>
      </c>
      <c r="U48" s="416"/>
      <c r="V48" s="416">
        <v>0</v>
      </c>
      <c r="W48" s="416">
        <v>0</v>
      </c>
      <c r="X48" s="416">
        <v>0</v>
      </c>
      <c r="Y48" s="418" t="s">
        <v>464</v>
      </c>
      <c r="Z48" s="416">
        <v>0</v>
      </c>
      <c r="AA48" s="416">
        <v>0</v>
      </c>
      <c r="AB48" s="416">
        <v>0</v>
      </c>
      <c r="AC48" s="416"/>
      <c r="AD48" s="416">
        <v>0</v>
      </c>
      <c r="AE48" s="416">
        <v>0</v>
      </c>
      <c r="AF48" s="416">
        <v>0</v>
      </c>
      <c r="AG48" s="416"/>
      <c r="AH48" s="416">
        <v>0</v>
      </c>
      <c r="AI48" s="416">
        <v>0</v>
      </c>
      <c r="AJ48" s="416">
        <v>0</v>
      </c>
      <c r="AK48" s="418" t="s">
        <v>464</v>
      </c>
      <c r="AL48" s="416">
        <v>38.410000000000004</v>
      </c>
      <c r="AM48" s="416">
        <v>0</v>
      </c>
      <c r="AN48" s="416">
        <v>38.410000000000004</v>
      </c>
    </row>
    <row r="49" spans="1:40" s="414" customFormat="1" ht="9.9" customHeight="1">
      <c r="A49" s="418" t="s">
        <v>465</v>
      </c>
      <c r="B49" s="416">
        <v>0</v>
      </c>
      <c r="C49" s="416">
        <v>0</v>
      </c>
      <c r="D49" s="416">
        <v>0</v>
      </c>
      <c r="E49" s="416"/>
      <c r="F49" s="416">
        <v>0</v>
      </c>
      <c r="G49" s="416">
        <v>0</v>
      </c>
      <c r="H49" s="416">
        <v>0</v>
      </c>
      <c r="I49" s="416"/>
      <c r="J49" s="416">
        <v>0</v>
      </c>
      <c r="K49" s="416">
        <v>0</v>
      </c>
      <c r="L49" s="416">
        <v>0</v>
      </c>
      <c r="M49" s="418" t="s">
        <v>465</v>
      </c>
      <c r="N49" s="416">
        <v>0</v>
      </c>
      <c r="O49" s="416">
        <v>0</v>
      </c>
      <c r="P49" s="416">
        <v>0</v>
      </c>
      <c r="Q49" s="416"/>
      <c r="R49" s="416">
        <v>0</v>
      </c>
      <c r="S49" s="416">
        <v>0</v>
      </c>
      <c r="T49" s="416">
        <v>0</v>
      </c>
      <c r="U49" s="416"/>
      <c r="V49" s="416">
        <v>0</v>
      </c>
      <c r="W49" s="416">
        <v>0</v>
      </c>
      <c r="X49" s="416">
        <v>0</v>
      </c>
      <c r="Y49" s="418" t="s">
        <v>465</v>
      </c>
      <c r="Z49" s="416">
        <v>0</v>
      </c>
      <c r="AA49" s="416">
        <v>0</v>
      </c>
      <c r="AB49" s="416">
        <v>0</v>
      </c>
      <c r="AC49" s="416"/>
      <c r="AD49" s="416">
        <v>0</v>
      </c>
      <c r="AE49" s="416">
        <v>0</v>
      </c>
      <c r="AF49" s="416">
        <v>0</v>
      </c>
      <c r="AG49" s="416"/>
      <c r="AH49" s="416">
        <v>0</v>
      </c>
      <c r="AI49" s="416">
        <v>0</v>
      </c>
      <c r="AJ49" s="416">
        <v>0</v>
      </c>
      <c r="AK49" s="418" t="s">
        <v>465</v>
      </c>
      <c r="AL49" s="416">
        <v>0</v>
      </c>
      <c r="AM49" s="416">
        <v>0</v>
      </c>
      <c r="AN49" s="416">
        <v>0</v>
      </c>
    </row>
    <row r="50" spans="1:40" s="414" customFormat="1" ht="9.9" customHeight="1">
      <c r="A50" s="418" t="s">
        <v>466</v>
      </c>
      <c r="B50" s="416">
        <v>39798.667999999998</v>
      </c>
      <c r="C50" s="416">
        <v>1.1519999999999999</v>
      </c>
      <c r="D50" s="416">
        <v>39799.82</v>
      </c>
      <c r="E50" s="416"/>
      <c r="F50" s="416">
        <v>65971.005000000005</v>
      </c>
      <c r="G50" s="416">
        <v>0</v>
      </c>
      <c r="H50" s="416">
        <v>65971.005000000005</v>
      </c>
      <c r="I50" s="416"/>
      <c r="J50" s="416">
        <v>51276.775000000001</v>
      </c>
      <c r="K50" s="416">
        <v>0.88900000000000001</v>
      </c>
      <c r="L50" s="416">
        <v>51277.665000000001</v>
      </c>
      <c r="M50" s="418" t="s">
        <v>466</v>
      </c>
      <c r="N50" s="416">
        <v>27990.11</v>
      </c>
      <c r="O50" s="416">
        <v>5.6000000000000001E-2</v>
      </c>
      <c r="P50" s="416">
        <v>27990.167000000001</v>
      </c>
      <c r="Q50" s="416"/>
      <c r="R50" s="416">
        <v>7571.9030000000002</v>
      </c>
      <c r="S50" s="416">
        <v>0</v>
      </c>
      <c r="T50" s="416">
        <v>7571.9030000000002</v>
      </c>
      <c r="U50" s="416"/>
      <c r="V50" s="416">
        <v>26751.882000000001</v>
      </c>
      <c r="W50" s="416">
        <v>0</v>
      </c>
      <c r="X50" s="416">
        <v>26751.882000000001</v>
      </c>
      <c r="Y50" s="418" t="s">
        <v>466</v>
      </c>
      <c r="Z50" s="416">
        <v>12557.300999999999</v>
      </c>
      <c r="AA50" s="416">
        <v>2253.61</v>
      </c>
      <c r="AB50" s="416">
        <v>14810.911</v>
      </c>
      <c r="AC50" s="416"/>
      <c r="AD50" s="416">
        <v>7256.8149999999996</v>
      </c>
      <c r="AE50" s="416">
        <v>26.93</v>
      </c>
      <c r="AF50" s="416">
        <v>7283.7460000000001</v>
      </c>
      <c r="AG50" s="416"/>
      <c r="AH50" s="416">
        <v>5270.6970000000001</v>
      </c>
      <c r="AI50" s="416">
        <v>1.9059999999999999</v>
      </c>
      <c r="AJ50" s="416">
        <v>5272.6030000000001</v>
      </c>
      <c r="AK50" s="418" t="s">
        <v>466</v>
      </c>
      <c r="AL50" s="416">
        <v>244445.15600000002</v>
      </c>
      <c r="AM50" s="416">
        <v>2284.5430000000001</v>
      </c>
      <c r="AN50" s="416">
        <v>246729.70200000002</v>
      </c>
    </row>
    <row r="51" spans="1:40" s="414" customFormat="1" ht="9.9" customHeight="1">
      <c r="A51" s="418" t="s">
        <v>467</v>
      </c>
      <c r="B51" s="416">
        <v>0</v>
      </c>
      <c r="C51" s="416">
        <v>0</v>
      </c>
      <c r="D51" s="416">
        <v>0</v>
      </c>
      <c r="E51" s="416"/>
      <c r="F51" s="416">
        <v>0</v>
      </c>
      <c r="G51" s="416">
        <v>0</v>
      </c>
      <c r="H51" s="416">
        <v>0</v>
      </c>
      <c r="I51" s="416"/>
      <c r="J51" s="416">
        <v>0</v>
      </c>
      <c r="K51" s="416">
        <v>0</v>
      </c>
      <c r="L51" s="416">
        <v>0</v>
      </c>
      <c r="M51" s="418" t="s">
        <v>467</v>
      </c>
      <c r="N51" s="416">
        <v>0</v>
      </c>
      <c r="O51" s="416">
        <v>0</v>
      </c>
      <c r="P51" s="416">
        <v>0</v>
      </c>
      <c r="Q51" s="416"/>
      <c r="R51" s="416">
        <v>0</v>
      </c>
      <c r="S51" s="416">
        <v>0</v>
      </c>
      <c r="T51" s="416">
        <v>0</v>
      </c>
      <c r="U51" s="416"/>
      <c r="V51" s="416">
        <v>0</v>
      </c>
      <c r="W51" s="416">
        <v>0</v>
      </c>
      <c r="X51" s="416">
        <v>0</v>
      </c>
      <c r="Y51" s="418" t="s">
        <v>467</v>
      </c>
      <c r="Z51" s="416">
        <v>0</v>
      </c>
      <c r="AA51" s="416">
        <v>0</v>
      </c>
      <c r="AB51" s="416">
        <v>0</v>
      </c>
      <c r="AC51" s="416"/>
      <c r="AD51" s="416">
        <v>0</v>
      </c>
      <c r="AE51" s="416">
        <v>0</v>
      </c>
      <c r="AF51" s="416">
        <v>0</v>
      </c>
      <c r="AG51" s="416"/>
      <c r="AH51" s="416">
        <v>0</v>
      </c>
      <c r="AI51" s="416">
        <v>0</v>
      </c>
      <c r="AJ51" s="416">
        <v>0</v>
      </c>
      <c r="AK51" s="418" t="s">
        <v>467</v>
      </c>
      <c r="AL51" s="416">
        <v>0</v>
      </c>
      <c r="AM51" s="416">
        <v>0</v>
      </c>
      <c r="AN51" s="416">
        <v>0</v>
      </c>
    </row>
    <row r="52" spans="1:40" s="26" customFormat="1" ht="5.0999999999999996" customHeight="1">
      <c r="A52" s="418"/>
      <c r="B52" s="416"/>
      <c r="C52" s="416"/>
      <c r="D52" s="416"/>
      <c r="E52" s="416"/>
      <c r="F52" s="416"/>
      <c r="G52" s="416"/>
      <c r="H52" s="416"/>
      <c r="I52" s="416"/>
      <c r="J52" s="416">
        <v>0</v>
      </c>
      <c r="K52" s="416">
        <v>0</v>
      </c>
      <c r="L52" s="416">
        <v>0</v>
      </c>
      <c r="M52" s="418"/>
      <c r="N52" s="416"/>
      <c r="O52" s="416"/>
      <c r="P52" s="416"/>
      <c r="Q52" s="416"/>
      <c r="R52" s="416"/>
      <c r="S52" s="416"/>
      <c r="T52" s="416"/>
      <c r="U52" s="416"/>
      <c r="V52" s="416">
        <v>0</v>
      </c>
      <c r="W52" s="416">
        <v>0</v>
      </c>
      <c r="X52" s="416">
        <v>0</v>
      </c>
      <c r="Y52" s="418"/>
      <c r="Z52" s="416"/>
      <c r="AA52" s="416"/>
      <c r="AB52" s="416"/>
      <c r="AC52" s="416"/>
      <c r="AD52" s="416"/>
      <c r="AE52" s="416"/>
      <c r="AF52" s="416"/>
      <c r="AG52" s="416"/>
      <c r="AH52" s="416">
        <v>0</v>
      </c>
      <c r="AI52" s="416">
        <v>0</v>
      </c>
      <c r="AJ52" s="416">
        <v>0</v>
      </c>
      <c r="AK52" s="418"/>
      <c r="AL52" s="416"/>
      <c r="AM52" s="416"/>
      <c r="AN52" s="416"/>
    </row>
    <row r="53" spans="1:40" s="414" customFormat="1" ht="9.9" customHeight="1">
      <c r="A53" s="422" t="s">
        <v>468</v>
      </c>
      <c r="B53" s="420">
        <v>86.072000000000003</v>
      </c>
      <c r="C53" s="420">
        <v>0</v>
      </c>
      <c r="D53" s="420">
        <v>86.072000000000003</v>
      </c>
      <c r="E53" s="420"/>
      <c r="F53" s="420">
        <v>0</v>
      </c>
      <c r="G53" s="420">
        <v>0</v>
      </c>
      <c r="H53" s="420">
        <v>0</v>
      </c>
      <c r="I53" s="420"/>
      <c r="J53" s="420">
        <v>0</v>
      </c>
      <c r="K53" s="420">
        <v>0</v>
      </c>
      <c r="L53" s="420">
        <v>0</v>
      </c>
      <c r="M53" s="422" t="s">
        <v>468</v>
      </c>
      <c r="N53" s="420">
        <v>407.18700000000001</v>
      </c>
      <c r="O53" s="420">
        <v>0</v>
      </c>
      <c r="P53" s="420">
        <v>407.18700000000001</v>
      </c>
      <c r="Q53" s="420"/>
      <c r="R53" s="420">
        <v>785.51300000000003</v>
      </c>
      <c r="S53" s="420">
        <v>0</v>
      </c>
      <c r="T53" s="420">
        <v>785.51300000000003</v>
      </c>
      <c r="U53" s="420"/>
      <c r="V53" s="420">
        <v>0</v>
      </c>
      <c r="W53" s="420">
        <v>0</v>
      </c>
      <c r="X53" s="420">
        <v>0</v>
      </c>
      <c r="Y53" s="422" t="s">
        <v>468</v>
      </c>
      <c r="Z53" s="420">
        <v>0</v>
      </c>
      <c r="AA53" s="420">
        <v>0</v>
      </c>
      <c r="AB53" s="420">
        <v>0</v>
      </c>
      <c r="AC53" s="420"/>
      <c r="AD53" s="420">
        <v>3104.654</v>
      </c>
      <c r="AE53" s="420">
        <v>0</v>
      </c>
      <c r="AF53" s="420">
        <v>3104.654</v>
      </c>
      <c r="AG53" s="420"/>
      <c r="AH53" s="420">
        <v>37502.830999999998</v>
      </c>
      <c r="AI53" s="420">
        <v>0</v>
      </c>
      <c r="AJ53" s="420">
        <v>37502.830999999998</v>
      </c>
      <c r="AK53" s="422" t="s">
        <v>468</v>
      </c>
      <c r="AL53" s="420">
        <v>41886.256999999998</v>
      </c>
      <c r="AM53" s="420">
        <v>0</v>
      </c>
      <c r="AN53" s="420">
        <v>41886.256999999998</v>
      </c>
    </row>
    <row r="54" spans="1:40" s="26" customFormat="1" ht="5.0999999999999996" customHeight="1">
      <c r="A54" s="419"/>
      <c r="B54" s="420"/>
      <c r="C54" s="420"/>
      <c r="D54" s="420"/>
      <c r="E54" s="420"/>
      <c r="F54" s="420"/>
      <c r="G54" s="420"/>
      <c r="H54" s="420"/>
      <c r="I54" s="420"/>
      <c r="J54" s="420">
        <v>0</v>
      </c>
      <c r="K54" s="420">
        <v>0</v>
      </c>
      <c r="L54" s="420">
        <v>0</v>
      </c>
      <c r="M54" s="419"/>
      <c r="N54" s="420"/>
      <c r="O54" s="420"/>
      <c r="P54" s="420"/>
      <c r="Q54" s="420"/>
      <c r="R54" s="420"/>
      <c r="S54" s="420"/>
      <c r="T54" s="420"/>
      <c r="U54" s="420"/>
      <c r="V54" s="420">
        <v>0</v>
      </c>
      <c r="W54" s="420">
        <v>0</v>
      </c>
      <c r="X54" s="420">
        <v>0</v>
      </c>
      <c r="Y54" s="419"/>
      <c r="Z54" s="420"/>
      <c r="AA54" s="420"/>
      <c r="AB54" s="420"/>
      <c r="AC54" s="420"/>
      <c r="AD54" s="420"/>
      <c r="AE54" s="420"/>
      <c r="AF54" s="420"/>
      <c r="AG54" s="420"/>
      <c r="AH54" s="420">
        <v>0</v>
      </c>
      <c r="AI54" s="420">
        <v>0</v>
      </c>
      <c r="AJ54" s="420">
        <v>0</v>
      </c>
      <c r="AK54" s="419"/>
      <c r="AL54" s="420"/>
      <c r="AM54" s="420"/>
      <c r="AN54" s="420"/>
    </row>
    <row r="55" spans="1:40" s="414" customFormat="1" ht="9.9" customHeight="1">
      <c r="A55" s="419" t="s">
        <v>469</v>
      </c>
      <c r="B55" s="420">
        <v>13167.209000000001</v>
      </c>
      <c r="C55" s="420">
        <v>0</v>
      </c>
      <c r="D55" s="420">
        <v>13167.209000000001</v>
      </c>
      <c r="E55" s="420"/>
      <c r="F55" s="420">
        <v>40897.902000000002</v>
      </c>
      <c r="G55" s="420">
        <v>0</v>
      </c>
      <c r="H55" s="420">
        <v>40897.902000000002</v>
      </c>
      <c r="I55" s="420"/>
      <c r="J55" s="420">
        <v>20201.503000000001</v>
      </c>
      <c r="K55" s="420">
        <v>0</v>
      </c>
      <c r="L55" s="420">
        <v>20201.503000000001</v>
      </c>
      <c r="M55" s="419" t="s">
        <v>469</v>
      </c>
      <c r="N55" s="420">
        <v>1963.492</v>
      </c>
      <c r="O55" s="420">
        <v>0</v>
      </c>
      <c r="P55" s="420">
        <v>1963.492</v>
      </c>
      <c r="Q55" s="420"/>
      <c r="R55" s="420">
        <v>12925.019</v>
      </c>
      <c r="S55" s="420">
        <v>0</v>
      </c>
      <c r="T55" s="420">
        <v>12925.019</v>
      </c>
      <c r="U55" s="420"/>
      <c r="V55" s="420">
        <v>6983.9219999999996</v>
      </c>
      <c r="W55" s="420">
        <v>0</v>
      </c>
      <c r="X55" s="420">
        <v>6983.9219999999996</v>
      </c>
      <c r="Y55" s="419" t="s">
        <v>469</v>
      </c>
      <c r="Z55" s="420">
        <v>6321.9080000000004</v>
      </c>
      <c r="AA55" s="420">
        <v>0</v>
      </c>
      <c r="AB55" s="420">
        <v>6321.9080000000004</v>
      </c>
      <c r="AC55" s="420"/>
      <c r="AD55" s="420">
        <v>13594.688</v>
      </c>
      <c r="AE55" s="420">
        <v>0</v>
      </c>
      <c r="AF55" s="420">
        <v>13594.688</v>
      </c>
      <c r="AG55" s="420"/>
      <c r="AH55" s="420">
        <v>51306.353000000003</v>
      </c>
      <c r="AI55" s="420">
        <v>0</v>
      </c>
      <c r="AJ55" s="420">
        <v>51306.353000000003</v>
      </c>
      <c r="AK55" s="419" t="s">
        <v>469</v>
      </c>
      <c r="AL55" s="420">
        <v>167361.99599999998</v>
      </c>
      <c r="AM55" s="420">
        <v>0</v>
      </c>
      <c r="AN55" s="420">
        <v>167361.99599999998</v>
      </c>
    </row>
    <row r="56" spans="1:40" s="26" customFormat="1" ht="5.0999999999999996" customHeight="1">
      <c r="A56" s="423"/>
      <c r="B56" s="420"/>
      <c r="C56" s="420"/>
      <c r="D56" s="420"/>
      <c r="E56" s="420"/>
      <c r="F56" s="420"/>
      <c r="G56" s="420"/>
      <c r="H56" s="420"/>
      <c r="I56" s="420"/>
      <c r="J56" s="420">
        <v>0</v>
      </c>
      <c r="K56" s="420">
        <v>0</v>
      </c>
      <c r="L56" s="420">
        <v>0</v>
      </c>
      <c r="M56" s="423"/>
      <c r="N56" s="420"/>
      <c r="O56" s="420"/>
      <c r="P56" s="420"/>
      <c r="Q56" s="420"/>
      <c r="R56" s="420"/>
      <c r="S56" s="420"/>
      <c r="T56" s="420"/>
      <c r="U56" s="420"/>
      <c r="V56" s="420">
        <v>0</v>
      </c>
      <c r="W56" s="420">
        <v>0</v>
      </c>
      <c r="X56" s="420">
        <v>0</v>
      </c>
      <c r="Y56" s="423"/>
      <c r="Z56" s="420"/>
      <c r="AA56" s="420"/>
      <c r="AB56" s="420"/>
      <c r="AC56" s="420"/>
      <c r="AD56" s="420"/>
      <c r="AE56" s="420"/>
      <c r="AF56" s="420"/>
      <c r="AG56" s="420"/>
      <c r="AH56" s="420">
        <v>0</v>
      </c>
      <c r="AI56" s="420">
        <v>0</v>
      </c>
      <c r="AJ56" s="420">
        <v>0</v>
      </c>
      <c r="AK56" s="423"/>
      <c r="AL56" s="420"/>
      <c r="AM56" s="420"/>
      <c r="AN56" s="420"/>
    </row>
    <row r="57" spans="1:40" s="414" customFormat="1" ht="9.9" customHeight="1">
      <c r="A57" s="419" t="s">
        <v>470</v>
      </c>
      <c r="B57" s="420">
        <v>180886.58300000001</v>
      </c>
      <c r="C57" s="420">
        <v>663.91</v>
      </c>
      <c r="D57" s="420">
        <v>181550.49400000001</v>
      </c>
      <c r="E57" s="420"/>
      <c r="F57" s="420">
        <v>170198.70300000001</v>
      </c>
      <c r="G57" s="420">
        <v>9.2949999999999999</v>
      </c>
      <c r="H57" s="420">
        <v>170207.99799999999</v>
      </c>
      <c r="I57" s="420"/>
      <c r="J57" s="420">
        <v>79827.808000000005</v>
      </c>
      <c r="K57" s="420">
        <v>7.577</v>
      </c>
      <c r="L57" s="420">
        <v>79835.384999999995</v>
      </c>
      <c r="M57" s="419" t="s">
        <v>470</v>
      </c>
      <c r="N57" s="420">
        <v>95733.712</v>
      </c>
      <c r="O57" s="420">
        <v>2124.8180000000002</v>
      </c>
      <c r="P57" s="420">
        <v>97858.531000000003</v>
      </c>
      <c r="Q57" s="420"/>
      <c r="R57" s="420">
        <v>30807.383999999998</v>
      </c>
      <c r="S57" s="420">
        <v>106.63500000000001</v>
      </c>
      <c r="T57" s="420">
        <v>30914.019</v>
      </c>
      <c r="U57" s="420"/>
      <c r="V57" s="420">
        <v>89273.566999999995</v>
      </c>
      <c r="W57" s="420">
        <v>5156.616</v>
      </c>
      <c r="X57" s="420">
        <v>94430.183999999994</v>
      </c>
      <c r="Y57" s="419" t="s">
        <v>470</v>
      </c>
      <c r="Z57" s="420">
        <v>80902.44</v>
      </c>
      <c r="AA57" s="420">
        <v>2334.36</v>
      </c>
      <c r="AB57" s="420">
        <v>83236.801000000007</v>
      </c>
      <c r="AC57" s="420"/>
      <c r="AD57" s="420">
        <v>13639.456</v>
      </c>
      <c r="AE57" s="420">
        <v>796.16300000000001</v>
      </c>
      <c r="AF57" s="420">
        <v>14435.62</v>
      </c>
      <c r="AG57" s="420"/>
      <c r="AH57" s="420">
        <v>102993.773</v>
      </c>
      <c r="AI57" s="420">
        <v>859.36699999999996</v>
      </c>
      <c r="AJ57" s="420">
        <v>103853.14</v>
      </c>
      <c r="AK57" s="419" t="s">
        <v>470</v>
      </c>
      <c r="AL57" s="420">
        <v>844263.42600000021</v>
      </c>
      <c r="AM57" s="420">
        <v>12058.741000000002</v>
      </c>
      <c r="AN57" s="420">
        <v>856322.1719999999</v>
      </c>
    </row>
    <row r="58" spans="1:40" s="26" customFormat="1" ht="5.0999999999999996" customHeight="1">
      <c r="A58" s="419"/>
      <c r="B58" s="420"/>
      <c r="C58" s="420"/>
      <c r="D58" s="420"/>
      <c r="E58" s="420"/>
      <c r="F58" s="420"/>
      <c r="G58" s="420"/>
      <c r="H58" s="420"/>
      <c r="I58" s="420"/>
      <c r="J58" s="420">
        <v>0</v>
      </c>
      <c r="K58" s="420">
        <v>0</v>
      </c>
      <c r="L58" s="420">
        <v>0</v>
      </c>
      <c r="M58" s="419"/>
      <c r="N58" s="420"/>
      <c r="O58" s="420"/>
      <c r="P58" s="420"/>
      <c r="Q58" s="420"/>
      <c r="R58" s="420"/>
      <c r="S58" s="420"/>
      <c r="T58" s="420"/>
      <c r="U58" s="420"/>
      <c r="V58" s="420">
        <v>0</v>
      </c>
      <c r="W58" s="420">
        <v>0</v>
      </c>
      <c r="X58" s="420">
        <v>0</v>
      </c>
      <c r="Y58" s="419"/>
      <c r="Z58" s="420"/>
      <c r="AA58" s="420"/>
      <c r="AB58" s="420"/>
      <c r="AC58" s="420"/>
      <c r="AD58" s="420"/>
      <c r="AE58" s="420"/>
      <c r="AF58" s="420"/>
      <c r="AG58" s="420"/>
      <c r="AH58" s="420">
        <v>0</v>
      </c>
      <c r="AI58" s="420">
        <v>0</v>
      </c>
      <c r="AJ58" s="420">
        <v>0</v>
      </c>
      <c r="AK58" s="419"/>
      <c r="AL58" s="420"/>
      <c r="AM58" s="420"/>
      <c r="AN58" s="420"/>
    </row>
    <row r="59" spans="1:40" s="414" customFormat="1" ht="12.75" customHeight="1">
      <c r="A59" s="412" t="s">
        <v>471</v>
      </c>
      <c r="B59" s="420">
        <v>2795236.1320000002</v>
      </c>
      <c r="C59" s="420">
        <v>62077.732000000004</v>
      </c>
      <c r="D59" s="420">
        <v>2857313.8640000001</v>
      </c>
      <c r="E59" s="420"/>
      <c r="F59" s="420">
        <v>5207597.2869999995</v>
      </c>
      <c r="G59" s="420">
        <v>31782.705000000002</v>
      </c>
      <c r="H59" s="420">
        <v>5239379.9919999996</v>
      </c>
      <c r="I59" s="420"/>
      <c r="J59" s="420">
        <v>2498193.9720000001</v>
      </c>
      <c r="K59" s="420">
        <v>17806.894</v>
      </c>
      <c r="L59" s="420">
        <v>2516000.8670000001</v>
      </c>
      <c r="M59" s="412" t="s">
        <v>471</v>
      </c>
      <c r="N59" s="420">
        <v>1432875.2050000001</v>
      </c>
      <c r="O59" s="420">
        <v>4517.3320000000003</v>
      </c>
      <c r="P59" s="420">
        <v>1437392.537</v>
      </c>
      <c r="Q59" s="420"/>
      <c r="R59" s="420">
        <v>407603.462</v>
      </c>
      <c r="S59" s="420">
        <v>20561.252</v>
      </c>
      <c r="T59" s="420">
        <v>428164.71399999998</v>
      </c>
      <c r="U59" s="420"/>
      <c r="V59" s="420">
        <v>1935882.602</v>
      </c>
      <c r="W59" s="420">
        <v>43407.02</v>
      </c>
      <c r="X59" s="420">
        <v>1979289.622</v>
      </c>
      <c r="Y59" s="412" t="s">
        <v>471</v>
      </c>
      <c r="Z59" s="420">
        <v>1132233.4040000001</v>
      </c>
      <c r="AA59" s="420">
        <v>357768.82500000001</v>
      </c>
      <c r="AB59" s="420">
        <v>1490002.23</v>
      </c>
      <c r="AC59" s="420"/>
      <c r="AD59" s="420">
        <v>696363.24199999997</v>
      </c>
      <c r="AE59" s="420">
        <v>6235.4409999999998</v>
      </c>
      <c r="AF59" s="420">
        <v>702598.68400000001</v>
      </c>
      <c r="AG59" s="420"/>
      <c r="AH59" s="420">
        <v>582532.06700000004</v>
      </c>
      <c r="AI59" s="420">
        <v>19010.120999999999</v>
      </c>
      <c r="AJ59" s="420">
        <v>601542.18799999997</v>
      </c>
      <c r="AK59" s="412" t="s">
        <v>471</v>
      </c>
      <c r="AL59" s="420">
        <v>16688517.373</v>
      </c>
      <c r="AM59" s="420">
        <v>563167.32200000004</v>
      </c>
      <c r="AN59" s="420">
        <v>17251684.697999999</v>
      </c>
    </row>
    <row r="60" spans="1:40" s="26" customFormat="1" ht="2.4" customHeight="1">
      <c r="A60" s="424"/>
      <c r="B60" s="425"/>
      <c r="C60" s="425"/>
      <c r="D60" s="425"/>
      <c r="E60" s="425"/>
      <c r="F60" s="425"/>
      <c r="G60" s="425"/>
      <c r="H60" s="425"/>
      <c r="I60" s="425"/>
      <c r="J60" s="425"/>
      <c r="K60" s="425"/>
      <c r="L60" s="425"/>
      <c r="M60" s="424"/>
      <c r="N60" s="425"/>
      <c r="O60" s="425"/>
      <c r="P60" s="425"/>
      <c r="Q60" s="425"/>
      <c r="R60" s="425"/>
      <c r="S60" s="425"/>
      <c r="T60" s="425"/>
      <c r="U60" s="425"/>
      <c r="V60" s="425"/>
      <c r="W60" s="425"/>
      <c r="X60" s="425"/>
      <c r="Y60" s="424"/>
      <c r="Z60" s="425"/>
      <c r="AA60" s="425"/>
      <c r="AB60" s="425"/>
      <c r="AC60" s="425"/>
      <c r="AD60" s="425"/>
      <c r="AE60" s="425"/>
      <c r="AF60" s="425"/>
      <c r="AG60" s="425"/>
      <c r="AH60" s="425"/>
      <c r="AI60" s="425"/>
      <c r="AJ60" s="425"/>
      <c r="AK60" s="424"/>
      <c r="AL60" s="425"/>
      <c r="AM60" s="425"/>
      <c r="AN60" s="425"/>
    </row>
    <row r="61" spans="1:40" s="7" customFormat="1" ht="7.5" customHeight="1" thickBot="1">
      <c r="A61" s="426"/>
      <c r="B61" s="427"/>
      <c r="C61" s="427"/>
      <c r="D61" s="427"/>
      <c r="E61" s="427"/>
      <c r="F61" s="427"/>
      <c r="G61" s="427"/>
      <c r="H61" s="427"/>
      <c r="I61" s="427"/>
      <c r="J61" s="427"/>
      <c r="K61" s="427"/>
      <c r="L61" s="427"/>
      <c r="M61" s="428"/>
      <c r="N61" s="427"/>
      <c r="O61" s="427"/>
      <c r="P61" s="427"/>
      <c r="Q61" s="429"/>
      <c r="R61" s="427"/>
      <c r="S61" s="427"/>
      <c r="T61" s="427"/>
      <c r="U61" s="427"/>
      <c r="V61" s="427"/>
      <c r="W61" s="427"/>
      <c r="X61" s="427"/>
      <c r="Y61" s="428"/>
      <c r="Z61" s="427"/>
      <c r="AA61" s="427"/>
      <c r="AB61" s="427"/>
      <c r="AC61" s="429"/>
      <c r="AD61" s="427"/>
      <c r="AE61" s="427"/>
      <c r="AF61" s="427"/>
      <c r="AG61" s="427"/>
      <c r="AH61" s="427"/>
      <c r="AI61" s="427"/>
      <c r="AJ61" s="427"/>
      <c r="AK61" s="428"/>
      <c r="AL61" s="427"/>
      <c r="AM61" s="427"/>
      <c r="AN61" s="427"/>
    </row>
    <row r="62" spans="1:40" s="120" customFormat="1" ht="15.75" customHeight="1" thickTop="1">
      <c r="A62" s="430" t="s">
        <v>472</v>
      </c>
      <c r="B62" s="420"/>
      <c r="C62" s="420"/>
      <c r="D62" s="420"/>
      <c r="E62" s="431"/>
      <c r="F62" s="420"/>
      <c r="G62" s="420"/>
      <c r="H62" s="420"/>
      <c r="I62" s="420"/>
      <c r="J62" s="420"/>
      <c r="K62" s="420"/>
      <c r="L62" s="420"/>
      <c r="M62" s="432" t="s">
        <v>472</v>
      </c>
      <c r="N62" s="420"/>
      <c r="O62" s="420"/>
      <c r="P62" s="420"/>
      <c r="Q62" s="433"/>
      <c r="R62" s="420"/>
      <c r="S62" s="420"/>
      <c r="T62" s="420"/>
      <c r="U62" s="420"/>
      <c r="V62" s="420"/>
      <c r="W62" s="420"/>
      <c r="X62" s="420"/>
      <c r="Y62" s="432" t="s">
        <v>472</v>
      </c>
      <c r="Z62" s="420"/>
      <c r="AA62" s="420"/>
      <c r="AB62" s="420"/>
      <c r="AC62" s="434"/>
      <c r="AD62" s="420"/>
      <c r="AE62" s="420"/>
      <c r="AF62" s="420"/>
      <c r="AG62" s="420"/>
      <c r="AH62" s="420"/>
      <c r="AI62" s="420"/>
      <c r="AJ62" s="420"/>
      <c r="AK62" s="432" t="s">
        <v>472</v>
      </c>
      <c r="AL62" s="420"/>
      <c r="AM62" s="420"/>
      <c r="AN62" s="420"/>
    </row>
    <row r="63" spans="1:40" s="120" customFormat="1" ht="12" customHeight="1">
      <c r="A63" s="435"/>
      <c r="B63" s="420"/>
      <c r="C63" s="420"/>
      <c r="D63" s="420"/>
      <c r="E63" s="431"/>
      <c r="F63" s="431"/>
      <c r="G63" s="431"/>
      <c r="H63" s="431"/>
      <c r="I63" s="431"/>
      <c r="J63" s="431"/>
      <c r="K63" s="431"/>
      <c r="L63" s="431"/>
      <c r="M63" s="432"/>
      <c r="N63" s="433"/>
      <c r="O63" s="433"/>
      <c r="P63" s="433"/>
      <c r="Q63" s="433"/>
      <c r="R63" s="433"/>
      <c r="S63" s="433"/>
      <c r="T63" s="433"/>
      <c r="U63" s="433"/>
      <c r="V63" s="433"/>
      <c r="W63" s="433"/>
      <c r="X63" s="433"/>
      <c r="Y63" s="432"/>
      <c r="Z63" s="434"/>
      <c r="AA63" s="434"/>
      <c r="AB63" s="434"/>
      <c r="AC63" s="434"/>
      <c r="AD63" s="434"/>
      <c r="AE63" s="434"/>
      <c r="AF63" s="431"/>
      <c r="AG63" s="431"/>
      <c r="AH63" s="431"/>
      <c r="AI63" s="431"/>
      <c r="AJ63" s="431"/>
      <c r="AK63" s="230" t="s">
        <v>71</v>
      </c>
      <c r="AL63" s="434"/>
      <c r="AM63" s="434"/>
      <c r="AN63" s="434"/>
    </row>
    <row r="64" spans="1:40" s="123" customFormat="1" ht="11.25" customHeight="1">
      <c r="A64" s="436"/>
      <c r="B64" s="437"/>
      <c r="C64" s="437"/>
      <c r="D64" s="437"/>
      <c r="E64" s="437"/>
      <c r="F64" s="437"/>
      <c r="G64" s="437"/>
      <c r="H64" s="437"/>
      <c r="I64" s="437"/>
      <c r="J64" s="437"/>
      <c r="K64" s="437"/>
      <c r="L64" s="437"/>
      <c r="M64" s="432"/>
      <c r="N64" s="438"/>
      <c r="O64" s="438"/>
      <c r="P64" s="438"/>
      <c r="Q64" s="438"/>
      <c r="R64" s="438"/>
      <c r="S64" s="438"/>
      <c r="T64" s="438"/>
      <c r="U64" s="438"/>
      <c r="V64" s="438"/>
      <c r="W64" s="438"/>
      <c r="X64" s="438"/>
      <c r="Y64" s="439"/>
      <c r="Z64" s="440"/>
      <c r="AA64" s="440"/>
      <c r="AB64" s="440"/>
      <c r="AC64" s="440"/>
      <c r="AD64" s="440"/>
      <c r="AE64" s="440"/>
      <c r="AF64" s="440"/>
      <c r="AG64" s="440"/>
      <c r="AH64" s="440"/>
      <c r="AI64" s="440"/>
      <c r="AJ64" s="440"/>
      <c r="AK64" s="432"/>
      <c r="AL64" s="440"/>
      <c r="AM64" s="440"/>
      <c r="AN64" s="440"/>
    </row>
    <row r="65" spans="1:40" s="7" customFormat="1" ht="0.75" hidden="1" customHeight="1">
      <c r="A65" s="441"/>
      <c r="B65" s="441"/>
      <c r="C65" s="441"/>
      <c r="D65" s="441"/>
      <c r="E65" s="441"/>
      <c r="F65" s="441"/>
      <c r="G65" s="441"/>
      <c r="H65" s="441"/>
      <c r="I65" s="441"/>
      <c r="J65" s="441"/>
      <c r="K65" s="441"/>
      <c r="L65" s="441"/>
      <c r="M65" s="442"/>
      <c r="N65" s="443"/>
      <c r="O65" s="443"/>
      <c r="P65" s="443"/>
      <c r="Q65" s="443"/>
      <c r="R65" s="443"/>
      <c r="S65" s="443"/>
      <c r="T65" s="443"/>
      <c r="U65" s="443"/>
      <c r="V65" s="443"/>
      <c r="W65" s="443"/>
      <c r="X65" s="443"/>
      <c r="Y65" s="442"/>
      <c r="Z65" s="444"/>
      <c r="AA65" s="444"/>
      <c r="AB65" s="444"/>
      <c r="AC65" s="444"/>
      <c r="AD65" s="444"/>
      <c r="AE65" s="444"/>
      <c r="AF65" s="444"/>
      <c r="AG65" s="444"/>
      <c r="AH65" s="444"/>
      <c r="AI65" s="444"/>
      <c r="AJ65" s="444"/>
      <c r="AK65" s="445"/>
      <c r="AL65" s="444"/>
      <c r="AM65" s="444"/>
      <c r="AN65" s="444"/>
    </row>
    <row r="66" spans="1:40" s="7" customFormat="1" ht="0.75" customHeight="1">
      <c r="A66" s="441"/>
      <c r="B66" s="441"/>
      <c r="C66" s="441"/>
      <c r="D66" s="441"/>
      <c r="E66" s="441"/>
      <c r="F66" s="441"/>
      <c r="G66" s="441"/>
      <c r="H66" s="441"/>
      <c r="I66" s="441"/>
      <c r="J66" s="441"/>
      <c r="K66" s="441"/>
      <c r="L66" s="441"/>
      <c r="M66" s="445"/>
      <c r="N66" s="443"/>
      <c r="O66" s="443"/>
      <c r="P66" s="443"/>
      <c r="Q66" s="443"/>
      <c r="R66" s="443"/>
      <c r="S66" s="443"/>
      <c r="T66" s="443"/>
      <c r="U66" s="443"/>
      <c r="V66" s="443"/>
      <c r="W66" s="443"/>
      <c r="X66" s="443"/>
      <c r="Y66" s="442"/>
      <c r="Z66" s="444"/>
      <c r="AA66" s="444"/>
      <c r="AB66" s="445"/>
      <c r="AC66" s="445"/>
      <c r="AD66" s="444"/>
      <c r="AE66" s="444"/>
      <c r="AF66" s="444"/>
      <c r="AG66" s="444"/>
      <c r="AH66" s="444"/>
      <c r="AI66" s="444"/>
      <c r="AJ66" s="444"/>
      <c r="AK66" s="445"/>
      <c r="AL66" s="444"/>
      <c r="AM66" s="444"/>
      <c r="AN66" s="444"/>
    </row>
    <row r="67" spans="1:40" s="7" customFormat="1" ht="0.75" customHeight="1">
      <c r="A67" s="446"/>
      <c r="B67" s="447"/>
      <c r="C67" s="447"/>
      <c r="D67" s="446"/>
      <c r="E67" s="446"/>
      <c r="F67" s="446"/>
      <c r="G67" s="446"/>
      <c r="H67" s="446"/>
      <c r="I67" s="446"/>
      <c r="J67" s="446"/>
      <c r="K67" s="446"/>
      <c r="L67" s="446"/>
      <c r="M67" s="394"/>
      <c r="N67" s="448"/>
      <c r="O67" s="448"/>
      <c r="P67" s="448"/>
      <c r="Q67" s="448"/>
      <c r="R67" s="448"/>
      <c r="S67" s="448"/>
      <c r="T67" s="448"/>
      <c r="U67" s="448"/>
      <c r="V67" s="448"/>
      <c r="W67" s="448"/>
      <c r="X67" s="448"/>
      <c r="Y67" s="394"/>
      <c r="Z67" s="449"/>
      <c r="AA67" s="449"/>
      <c r="AB67" s="450"/>
      <c r="AC67" s="450"/>
      <c r="AD67" s="450"/>
      <c r="AE67" s="450"/>
      <c r="AF67" s="450"/>
      <c r="AG67" s="450"/>
      <c r="AH67" s="450"/>
      <c r="AI67" s="450"/>
      <c r="AJ67" s="450"/>
      <c r="AK67" s="394"/>
      <c r="AL67" s="449"/>
      <c r="AM67" s="449"/>
      <c r="AN67" s="449"/>
    </row>
    <row r="68" spans="1:40" s="359" customFormat="1" ht="27" customHeight="1">
      <c r="A68" s="385" t="s">
        <v>421</v>
      </c>
      <c r="B68" s="385"/>
      <c r="C68" s="385"/>
      <c r="D68" s="385"/>
      <c r="E68" s="385"/>
      <c r="F68" s="385"/>
      <c r="G68" s="385"/>
      <c r="H68" s="385"/>
      <c r="I68" s="385"/>
      <c r="J68" s="385"/>
      <c r="K68" s="385"/>
      <c r="L68" s="385"/>
      <c r="M68" s="385" t="s">
        <v>421</v>
      </c>
      <c r="N68" s="385"/>
      <c r="O68" s="385"/>
      <c r="P68" s="385"/>
      <c r="Q68" s="385"/>
      <c r="R68" s="385"/>
      <c r="S68" s="385"/>
      <c r="T68" s="385"/>
      <c r="U68" s="385"/>
      <c r="V68" s="385"/>
      <c r="W68" s="385"/>
      <c r="X68" s="385"/>
      <c r="Y68" s="385" t="s">
        <v>421</v>
      </c>
      <c r="Z68" s="385"/>
      <c r="AA68" s="385"/>
      <c r="AB68" s="385"/>
      <c r="AC68" s="385"/>
      <c r="AD68" s="385"/>
      <c r="AE68" s="385"/>
      <c r="AF68" s="385"/>
      <c r="AG68" s="385"/>
      <c r="AH68" s="385"/>
      <c r="AI68" s="385"/>
      <c r="AJ68" s="385"/>
      <c r="AK68" s="385" t="s">
        <v>421</v>
      </c>
      <c r="AL68" s="385"/>
      <c r="AM68" s="385"/>
      <c r="AN68" s="385"/>
    </row>
    <row r="69" spans="1:40" s="388" customFormat="1" ht="18" customHeight="1">
      <c r="A69" s="386">
        <v>45382</v>
      </c>
      <c r="B69" s="386"/>
      <c r="C69" s="386"/>
      <c r="D69" s="386"/>
      <c r="E69" s="386"/>
      <c r="F69" s="386"/>
      <c r="G69" s="386"/>
      <c r="H69" s="386"/>
      <c r="I69" s="386"/>
      <c r="J69" s="386"/>
      <c r="K69" s="386"/>
      <c r="L69" s="386"/>
      <c r="M69" s="386">
        <v>45382</v>
      </c>
      <c r="N69" s="386"/>
      <c r="O69" s="386"/>
      <c r="P69" s="386"/>
      <c r="Q69" s="386"/>
      <c r="R69" s="386"/>
      <c r="S69" s="386"/>
      <c r="T69" s="386"/>
      <c r="U69" s="386"/>
      <c r="V69" s="386"/>
      <c r="W69" s="386"/>
      <c r="X69" s="386"/>
      <c r="Y69" s="387">
        <v>45382</v>
      </c>
      <c r="Z69" s="387"/>
      <c r="AA69" s="387"/>
      <c r="AB69" s="387"/>
      <c r="AC69" s="387"/>
      <c r="AD69" s="387"/>
      <c r="AE69" s="387"/>
      <c r="AF69" s="387"/>
      <c r="AG69" s="387"/>
      <c r="AH69" s="387"/>
      <c r="AI69" s="387"/>
      <c r="AJ69" s="387"/>
      <c r="AK69" s="387">
        <v>45382</v>
      </c>
      <c r="AL69" s="387"/>
      <c r="AM69" s="387"/>
      <c r="AN69" s="387"/>
    </row>
    <row r="70" spans="1:40" s="361" customFormat="1" ht="15" customHeight="1">
      <c r="A70" s="389" t="s">
        <v>422</v>
      </c>
      <c r="B70" s="389"/>
      <c r="C70" s="389"/>
      <c r="D70" s="389"/>
      <c r="E70" s="389"/>
      <c r="F70" s="389"/>
      <c r="G70" s="389"/>
      <c r="H70" s="389"/>
      <c r="I70" s="389"/>
      <c r="J70" s="389"/>
      <c r="K70" s="389"/>
      <c r="L70" s="389"/>
      <c r="M70" s="389" t="s">
        <v>422</v>
      </c>
      <c r="N70" s="389"/>
      <c r="O70" s="389"/>
      <c r="P70" s="389"/>
      <c r="Q70" s="389"/>
      <c r="R70" s="389"/>
      <c r="S70" s="389"/>
      <c r="T70" s="389"/>
      <c r="U70" s="389"/>
      <c r="V70" s="389"/>
      <c r="W70" s="389"/>
      <c r="X70" s="389"/>
      <c r="Y70" s="389" t="s">
        <v>422</v>
      </c>
      <c r="Z70" s="389"/>
      <c r="AA70" s="389"/>
      <c r="AB70" s="389"/>
      <c r="AC70" s="389"/>
      <c r="AD70" s="389"/>
      <c r="AE70" s="389"/>
      <c r="AF70" s="389"/>
      <c r="AG70" s="389"/>
      <c r="AH70" s="389"/>
      <c r="AI70" s="389"/>
      <c r="AJ70" s="389"/>
      <c r="AK70" s="389" t="s">
        <v>422</v>
      </c>
      <c r="AL70" s="389"/>
      <c r="AM70" s="389"/>
      <c r="AN70" s="389"/>
    </row>
    <row r="71" spans="1:40" s="7" customFormat="1" ht="3.9" customHeight="1" thickBot="1">
      <c r="A71" s="451"/>
      <c r="B71" s="451"/>
      <c r="C71" s="451"/>
      <c r="D71" s="451"/>
      <c r="E71" s="451"/>
      <c r="F71" s="451"/>
      <c r="G71" s="451"/>
      <c r="H71" s="451"/>
      <c r="I71" s="451"/>
      <c r="J71" s="451"/>
      <c r="K71" s="451"/>
      <c r="L71" s="451"/>
      <c r="M71" s="395"/>
      <c r="N71" s="452"/>
      <c r="O71" s="452"/>
      <c r="P71" s="452"/>
      <c r="Q71" s="452"/>
      <c r="R71" s="452"/>
      <c r="S71" s="452"/>
      <c r="T71" s="452"/>
      <c r="U71" s="452"/>
      <c r="V71" s="452"/>
      <c r="W71" s="452"/>
      <c r="X71" s="452"/>
      <c r="Y71" s="395"/>
      <c r="Z71" s="395"/>
      <c r="AA71" s="396"/>
      <c r="AB71" s="453"/>
      <c r="AC71" s="453"/>
      <c r="AD71" s="395"/>
      <c r="AE71" s="395"/>
      <c r="AF71" s="395"/>
      <c r="AG71" s="395"/>
      <c r="AH71" s="395"/>
      <c r="AI71" s="395"/>
      <c r="AJ71" s="395"/>
      <c r="AK71" s="395"/>
      <c r="AL71" s="395"/>
      <c r="AM71" s="395"/>
      <c r="AN71" s="394"/>
    </row>
    <row r="72" spans="1:40" s="7" customFormat="1" ht="29.25" customHeight="1" thickTop="1">
      <c r="A72" s="454" t="s">
        <v>473</v>
      </c>
      <c r="B72" s="398" t="s">
        <v>29</v>
      </c>
      <c r="C72" s="398"/>
      <c r="D72" s="398"/>
      <c r="E72" s="399"/>
      <c r="F72" s="398" t="s">
        <v>30</v>
      </c>
      <c r="G72" s="398"/>
      <c r="H72" s="398"/>
      <c r="I72" s="400"/>
      <c r="J72" s="398" t="s">
        <v>31</v>
      </c>
      <c r="K72" s="398"/>
      <c r="L72" s="398"/>
      <c r="M72" s="454" t="s">
        <v>473</v>
      </c>
      <c r="N72" s="398" t="s">
        <v>424</v>
      </c>
      <c r="O72" s="398"/>
      <c r="P72" s="398"/>
      <c r="Q72" s="401"/>
      <c r="R72" s="398" t="s">
        <v>33</v>
      </c>
      <c r="S72" s="398"/>
      <c r="T72" s="398"/>
      <c r="U72" s="400"/>
      <c r="V72" s="398" t="s">
        <v>34</v>
      </c>
      <c r="W72" s="398"/>
      <c r="X72" s="398"/>
      <c r="Y72" s="454" t="s">
        <v>473</v>
      </c>
      <c r="Z72" s="398" t="s">
        <v>425</v>
      </c>
      <c r="AA72" s="398"/>
      <c r="AB72" s="398"/>
      <c r="AC72" s="401"/>
      <c r="AD72" s="398" t="s">
        <v>426</v>
      </c>
      <c r="AE72" s="398"/>
      <c r="AF72" s="398"/>
      <c r="AG72" s="400"/>
      <c r="AH72" s="398" t="s">
        <v>37</v>
      </c>
      <c r="AI72" s="398"/>
      <c r="AJ72" s="398"/>
      <c r="AK72" s="454" t="s">
        <v>473</v>
      </c>
      <c r="AL72" s="402" t="s">
        <v>427</v>
      </c>
      <c r="AM72" s="402"/>
      <c r="AN72" s="402"/>
    </row>
    <row r="73" spans="1:40" s="7" customFormat="1" ht="12" customHeight="1">
      <c r="A73" s="455"/>
      <c r="B73" s="456" t="s">
        <v>428</v>
      </c>
      <c r="C73" s="457" t="s">
        <v>429</v>
      </c>
      <c r="D73" s="457" t="s">
        <v>430</v>
      </c>
      <c r="E73" s="456"/>
      <c r="F73" s="457" t="s">
        <v>428</v>
      </c>
      <c r="G73" s="457" t="s">
        <v>429</v>
      </c>
      <c r="H73" s="457" t="s">
        <v>430</v>
      </c>
      <c r="I73" s="456"/>
      <c r="J73" s="407" t="s">
        <v>428</v>
      </c>
      <c r="K73" s="408" t="s">
        <v>429</v>
      </c>
      <c r="L73" s="407" t="s">
        <v>430</v>
      </c>
      <c r="M73" s="455"/>
      <c r="N73" s="407" t="s">
        <v>428</v>
      </c>
      <c r="O73" s="408" t="s">
        <v>429</v>
      </c>
      <c r="P73" s="407" t="s">
        <v>430</v>
      </c>
      <c r="Q73" s="407"/>
      <c r="R73" s="407" t="s">
        <v>428</v>
      </c>
      <c r="S73" s="408" t="s">
        <v>429</v>
      </c>
      <c r="T73" s="407" t="s">
        <v>430</v>
      </c>
      <c r="U73" s="407"/>
      <c r="V73" s="408" t="s">
        <v>428</v>
      </c>
      <c r="W73" s="408" t="s">
        <v>429</v>
      </c>
      <c r="X73" s="408" t="s">
        <v>430</v>
      </c>
      <c r="Y73" s="455"/>
      <c r="Z73" s="407" t="s">
        <v>428</v>
      </c>
      <c r="AA73" s="408" t="s">
        <v>429</v>
      </c>
      <c r="AB73" s="407" t="s">
        <v>430</v>
      </c>
      <c r="AC73" s="407"/>
      <c r="AD73" s="408" t="s">
        <v>428</v>
      </c>
      <c r="AE73" s="408" t="s">
        <v>429</v>
      </c>
      <c r="AF73" s="408" t="s">
        <v>430</v>
      </c>
      <c r="AG73" s="407"/>
      <c r="AH73" s="407" t="s">
        <v>428</v>
      </c>
      <c r="AI73" s="408" t="s">
        <v>429</v>
      </c>
      <c r="AJ73" s="408" t="s">
        <v>430</v>
      </c>
      <c r="AK73" s="455"/>
      <c r="AL73" s="408" t="s">
        <v>428</v>
      </c>
      <c r="AM73" s="408" t="s">
        <v>429</v>
      </c>
      <c r="AN73" s="408" t="s">
        <v>430</v>
      </c>
    </row>
    <row r="74" spans="1:40" s="7" customFormat="1" ht="3" customHeight="1">
      <c r="A74" s="458"/>
      <c r="B74" s="459"/>
      <c r="C74" s="459"/>
      <c r="D74" s="459"/>
      <c r="E74" s="459"/>
      <c r="F74" s="459"/>
      <c r="G74" s="459"/>
      <c r="H74" s="459"/>
      <c r="I74" s="459"/>
      <c r="J74" s="459"/>
      <c r="K74" s="459"/>
      <c r="L74" s="459"/>
      <c r="M74" s="411"/>
      <c r="N74" s="460"/>
      <c r="O74" s="460"/>
      <c r="P74" s="460"/>
      <c r="Q74" s="460"/>
      <c r="R74" s="460"/>
      <c r="S74" s="460"/>
      <c r="T74" s="460"/>
      <c r="U74" s="460"/>
      <c r="V74" s="460"/>
      <c r="W74" s="460"/>
      <c r="X74" s="460"/>
      <c r="Y74" s="411"/>
      <c r="Z74" s="460"/>
      <c r="AA74" s="460"/>
      <c r="AB74" s="460"/>
      <c r="AC74" s="460"/>
      <c r="AD74" s="460"/>
      <c r="AE74" s="460"/>
      <c r="AF74" s="460"/>
      <c r="AG74" s="460"/>
      <c r="AH74" s="460"/>
      <c r="AI74" s="460"/>
      <c r="AJ74" s="460"/>
      <c r="AK74" s="411"/>
      <c r="AL74" s="460"/>
      <c r="AM74" s="460"/>
      <c r="AN74" s="460"/>
    </row>
    <row r="75" spans="1:40" s="414" customFormat="1" ht="9.9" customHeight="1">
      <c r="A75" s="412" t="s">
        <v>474</v>
      </c>
      <c r="B75" s="413">
        <v>1348681.8370000001</v>
      </c>
      <c r="C75" s="413">
        <v>58764.065999999999</v>
      </c>
      <c r="D75" s="413">
        <v>1407445.9029999999</v>
      </c>
      <c r="E75" s="413"/>
      <c r="F75" s="413">
        <v>2835911.0959999999</v>
      </c>
      <c r="G75" s="413">
        <v>30123.177</v>
      </c>
      <c r="H75" s="413">
        <v>2866034.273</v>
      </c>
      <c r="I75" s="413"/>
      <c r="J75" s="413">
        <v>1394831.943</v>
      </c>
      <c r="K75" s="413">
        <v>15401.612999999999</v>
      </c>
      <c r="L75" s="413">
        <v>1410233.5560000001</v>
      </c>
      <c r="M75" s="412" t="s">
        <v>474</v>
      </c>
      <c r="N75" s="413">
        <v>578790.48499999999</v>
      </c>
      <c r="O75" s="413">
        <v>0</v>
      </c>
      <c r="P75" s="413">
        <v>578790.48499999999</v>
      </c>
      <c r="Q75" s="413"/>
      <c r="R75" s="413">
        <v>330289.04599999997</v>
      </c>
      <c r="S75" s="413">
        <v>20783.591</v>
      </c>
      <c r="T75" s="413">
        <v>351072.63799999998</v>
      </c>
      <c r="U75" s="413"/>
      <c r="V75" s="413">
        <v>1023652.645</v>
      </c>
      <c r="W75" s="413">
        <v>33798.175999999999</v>
      </c>
      <c r="X75" s="413">
        <v>1057450.8219999999</v>
      </c>
      <c r="Y75" s="412" t="s">
        <v>474</v>
      </c>
      <c r="Z75" s="413">
        <v>0</v>
      </c>
      <c r="AA75" s="413">
        <v>0</v>
      </c>
      <c r="AB75" s="413">
        <v>0</v>
      </c>
      <c r="AC75" s="413"/>
      <c r="AD75" s="413">
        <v>552631.91200000001</v>
      </c>
      <c r="AE75" s="413">
        <v>2053.2890000000002</v>
      </c>
      <c r="AF75" s="413">
        <v>554685.20200000005</v>
      </c>
      <c r="AG75" s="413"/>
      <c r="AH75" s="413">
        <v>434760.995</v>
      </c>
      <c r="AI75" s="413">
        <v>18308.77</v>
      </c>
      <c r="AJ75" s="413">
        <v>453069.766</v>
      </c>
      <c r="AK75" s="412" t="s">
        <v>474</v>
      </c>
      <c r="AL75" s="413">
        <v>8499549.9590000007</v>
      </c>
      <c r="AM75" s="413">
        <v>179232.68199999997</v>
      </c>
      <c r="AN75" s="413">
        <v>8678782.6450000014</v>
      </c>
    </row>
    <row r="76" spans="1:40" s="414" customFormat="1" ht="5.0999999999999996" customHeight="1">
      <c r="A76" s="419"/>
      <c r="B76" s="420"/>
      <c r="C76" s="420"/>
      <c r="D76" s="420"/>
      <c r="E76" s="420"/>
      <c r="F76" s="420"/>
      <c r="G76" s="420"/>
      <c r="H76" s="420"/>
      <c r="I76" s="420"/>
      <c r="J76" s="420">
        <v>0</v>
      </c>
      <c r="K76" s="420">
        <v>0</v>
      </c>
      <c r="L76" s="420">
        <v>0</v>
      </c>
      <c r="M76" s="419"/>
      <c r="N76" s="420"/>
      <c r="O76" s="420"/>
      <c r="P76" s="420"/>
      <c r="Q76" s="420"/>
      <c r="R76" s="420"/>
      <c r="S76" s="420"/>
      <c r="T76" s="420"/>
      <c r="U76" s="420"/>
      <c r="V76" s="420">
        <v>0</v>
      </c>
      <c r="W76" s="420">
        <v>0</v>
      </c>
      <c r="X76" s="420">
        <v>0</v>
      </c>
      <c r="Y76" s="419"/>
      <c r="Z76" s="420"/>
      <c r="AA76" s="420"/>
      <c r="AB76" s="420"/>
      <c r="AC76" s="420"/>
      <c r="AD76" s="420"/>
      <c r="AE76" s="420"/>
      <c r="AF76" s="420"/>
      <c r="AG76" s="420"/>
      <c r="AH76" s="420">
        <v>0</v>
      </c>
      <c r="AI76" s="420">
        <v>0</v>
      </c>
      <c r="AJ76" s="420">
        <v>0</v>
      </c>
      <c r="AK76" s="419"/>
      <c r="AL76" s="420"/>
      <c r="AM76" s="420"/>
      <c r="AN76" s="420"/>
    </row>
    <row r="77" spans="1:40" s="414" customFormat="1" ht="9.9" customHeight="1">
      <c r="A77" s="419" t="s">
        <v>475</v>
      </c>
      <c r="B77" s="420">
        <v>1309.729</v>
      </c>
      <c r="C77" s="420">
        <v>147.69900000000001</v>
      </c>
      <c r="D77" s="420">
        <v>1457.4290000000001</v>
      </c>
      <c r="E77" s="420"/>
      <c r="F77" s="420">
        <v>0</v>
      </c>
      <c r="G77" s="420">
        <v>0</v>
      </c>
      <c r="H77" s="420">
        <v>0</v>
      </c>
      <c r="I77" s="420"/>
      <c r="J77" s="420">
        <v>0</v>
      </c>
      <c r="K77" s="420">
        <v>0</v>
      </c>
      <c r="L77" s="420">
        <v>0</v>
      </c>
      <c r="M77" s="419" t="s">
        <v>475</v>
      </c>
      <c r="N77" s="420">
        <v>0</v>
      </c>
      <c r="O77" s="420">
        <v>0</v>
      </c>
      <c r="P77" s="420">
        <v>0</v>
      </c>
      <c r="Q77" s="420"/>
      <c r="R77" s="420">
        <v>0</v>
      </c>
      <c r="S77" s="420">
        <v>0</v>
      </c>
      <c r="T77" s="420">
        <v>0</v>
      </c>
      <c r="U77" s="420"/>
      <c r="V77" s="420">
        <v>0</v>
      </c>
      <c r="W77" s="420">
        <v>0</v>
      </c>
      <c r="X77" s="420">
        <v>0</v>
      </c>
      <c r="Y77" s="419" t="s">
        <v>475</v>
      </c>
      <c r="Z77" s="420">
        <v>0</v>
      </c>
      <c r="AA77" s="420">
        <v>0</v>
      </c>
      <c r="AB77" s="420">
        <v>0</v>
      </c>
      <c r="AC77" s="420"/>
      <c r="AD77" s="420">
        <v>0</v>
      </c>
      <c r="AE77" s="420">
        <v>0</v>
      </c>
      <c r="AF77" s="420">
        <v>0</v>
      </c>
      <c r="AG77" s="420"/>
      <c r="AH77" s="420">
        <v>0</v>
      </c>
      <c r="AI77" s="420">
        <v>0</v>
      </c>
      <c r="AJ77" s="420">
        <v>0</v>
      </c>
      <c r="AK77" s="419" t="s">
        <v>475</v>
      </c>
      <c r="AL77" s="420">
        <v>1309.729</v>
      </c>
      <c r="AM77" s="420">
        <v>147.69900000000001</v>
      </c>
      <c r="AN77" s="420">
        <v>1457.4290000000001</v>
      </c>
    </row>
    <row r="78" spans="1:40" s="414" customFormat="1" ht="9.9" customHeight="1">
      <c r="A78" s="419" t="s">
        <v>476</v>
      </c>
      <c r="B78" s="420">
        <v>111110.712</v>
      </c>
      <c r="C78" s="420">
        <v>13857.907999999999</v>
      </c>
      <c r="D78" s="420">
        <v>124968.621</v>
      </c>
      <c r="E78" s="420"/>
      <c r="F78" s="420">
        <v>392161.93800000002</v>
      </c>
      <c r="G78" s="420">
        <v>2414.0500000000002</v>
      </c>
      <c r="H78" s="420">
        <v>394575.98800000001</v>
      </c>
      <c r="I78" s="420"/>
      <c r="J78" s="420">
        <v>168993.96100000001</v>
      </c>
      <c r="K78" s="420">
        <v>9389.9920000000002</v>
      </c>
      <c r="L78" s="420">
        <v>178383.954</v>
      </c>
      <c r="M78" s="419" t="s">
        <v>476</v>
      </c>
      <c r="N78" s="420">
        <v>35664.097999999998</v>
      </c>
      <c r="O78" s="420">
        <v>0</v>
      </c>
      <c r="P78" s="420">
        <v>35664.097999999998</v>
      </c>
      <c r="Q78" s="420"/>
      <c r="R78" s="420">
        <v>168471.68700000001</v>
      </c>
      <c r="S78" s="420">
        <v>810.78</v>
      </c>
      <c r="T78" s="420">
        <v>169282.467</v>
      </c>
      <c r="U78" s="420"/>
      <c r="V78" s="420">
        <v>457199.413</v>
      </c>
      <c r="W78" s="420">
        <v>1.0999999999999999E-2</v>
      </c>
      <c r="X78" s="420">
        <v>457199.424</v>
      </c>
      <c r="Y78" s="419" t="s">
        <v>476</v>
      </c>
      <c r="Z78" s="420">
        <v>0</v>
      </c>
      <c r="AA78" s="420">
        <v>0</v>
      </c>
      <c r="AB78" s="420">
        <v>0</v>
      </c>
      <c r="AC78" s="420"/>
      <c r="AD78" s="420">
        <v>16876.958999999999</v>
      </c>
      <c r="AE78" s="420">
        <v>1069.1220000000001</v>
      </c>
      <c r="AF78" s="420">
        <v>17946.081999999999</v>
      </c>
      <c r="AG78" s="420"/>
      <c r="AH78" s="420">
        <v>101044.636</v>
      </c>
      <c r="AI78" s="420">
        <v>8140.29</v>
      </c>
      <c r="AJ78" s="420">
        <v>109184.92600000001</v>
      </c>
      <c r="AK78" s="419" t="s">
        <v>476</v>
      </c>
      <c r="AL78" s="420">
        <v>1451523.4040000001</v>
      </c>
      <c r="AM78" s="420">
        <v>35682.152999999991</v>
      </c>
      <c r="AN78" s="420">
        <v>1487205.56</v>
      </c>
    </row>
    <row r="79" spans="1:40" s="414" customFormat="1" ht="9.9" customHeight="1">
      <c r="A79" s="419" t="s">
        <v>477</v>
      </c>
      <c r="B79" s="420">
        <v>1222264.25</v>
      </c>
      <c r="C79" s="420">
        <v>44493.909</v>
      </c>
      <c r="D79" s="420">
        <v>1266758.1599999999</v>
      </c>
      <c r="E79" s="420"/>
      <c r="F79" s="420">
        <v>2397666.5090000001</v>
      </c>
      <c r="G79" s="420">
        <v>27456.543000000001</v>
      </c>
      <c r="H79" s="420">
        <v>2425123.0520000001</v>
      </c>
      <c r="I79" s="420"/>
      <c r="J79" s="420">
        <v>1200232.4110000001</v>
      </c>
      <c r="K79" s="420">
        <v>5730.51</v>
      </c>
      <c r="L79" s="420">
        <v>1205962.922</v>
      </c>
      <c r="M79" s="419" t="s">
        <v>477</v>
      </c>
      <c r="N79" s="420">
        <v>543126.38699999999</v>
      </c>
      <c r="O79" s="420">
        <v>0</v>
      </c>
      <c r="P79" s="420">
        <v>543126.38699999999</v>
      </c>
      <c r="Q79" s="420"/>
      <c r="R79" s="420">
        <v>159822.242</v>
      </c>
      <c r="S79" s="420">
        <v>19836.085999999999</v>
      </c>
      <c r="T79" s="420">
        <v>179658.32800000001</v>
      </c>
      <c r="U79" s="420"/>
      <c r="V79" s="420">
        <v>530547.402</v>
      </c>
      <c r="W79" s="420">
        <v>33798.165000000001</v>
      </c>
      <c r="X79" s="420">
        <v>564345.56700000004</v>
      </c>
      <c r="Y79" s="419" t="s">
        <v>477</v>
      </c>
      <c r="Z79" s="420">
        <v>0</v>
      </c>
      <c r="AA79" s="420">
        <v>0</v>
      </c>
      <c r="AB79" s="420">
        <v>0</v>
      </c>
      <c r="AC79" s="420"/>
      <c r="AD79" s="420">
        <v>532444.07700000005</v>
      </c>
      <c r="AE79" s="420">
        <v>984.16499999999996</v>
      </c>
      <c r="AF79" s="420">
        <v>533428.24300000002</v>
      </c>
      <c r="AG79" s="420"/>
      <c r="AH79" s="420">
        <v>320821.864</v>
      </c>
      <c r="AI79" s="420">
        <v>9967.3320000000003</v>
      </c>
      <c r="AJ79" s="420">
        <v>330789.196</v>
      </c>
      <c r="AK79" s="419" t="s">
        <v>477</v>
      </c>
      <c r="AL79" s="420">
        <v>6906925.1419999991</v>
      </c>
      <c r="AM79" s="420">
        <v>142266.71</v>
      </c>
      <c r="AN79" s="420">
        <v>7049191.8550000004</v>
      </c>
    </row>
    <row r="80" spans="1:40" s="414" customFormat="1" ht="9.9" customHeight="1">
      <c r="A80" s="418" t="s">
        <v>478</v>
      </c>
      <c r="B80" s="416">
        <v>0</v>
      </c>
      <c r="C80" s="416">
        <v>0</v>
      </c>
      <c r="D80" s="416">
        <v>0</v>
      </c>
      <c r="E80" s="416"/>
      <c r="F80" s="416">
        <v>0</v>
      </c>
      <c r="G80" s="416">
        <v>0</v>
      </c>
      <c r="H80" s="416">
        <v>0</v>
      </c>
      <c r="I80" s="416"/>
      <c r="J80" s="416">
        <v>0</v>
      </c>
      <c r="K80" s="416">
        <v>0</v>
      </c>
      <c r="L80" s="416">
        <v>0</v>
      </c>
      <c r="M80" s="418" t="s">
        <v>478</v>
      </c>
      <c r="N80" s="416">
        <v>0</v>
      </c>
      <c r="O80" s="416">
        <v>0</v>
      </c>
      <c r="P80" s="416">
        <v>0</v>
      </c>
      <c r="Q80" s="416"/>
      <c r="R80" s="416">
        <v>0</v>
      </c>
      <c r="S80" s="416">
        <v>0</v>
      </c>
      <c r="T80" s="416">
        <v>0</v>
      </c>
      <c r="U80" s="416"/>
      <c r="V80" s="416">
        <v>0</v>
      </c>
      <c r="W80" s="416">
        <v>0</v>
      </c>
      <c r="X80" s="416">
        <v>0</v>
      </c>
      <c r="Y80" s="418" t="s">
        <v>478</v>
      </c>
      <c r="Z80" s="416">
        <v>0</v>
      </c>
      <c r="AA80" s="416">
        <v>0</v>
      </c>
      <c r="AB80" s="416">
        <v>0</v>
      </c>
      <c r="AC80" s="416"/>
      <c r="AD80" s="416">
        <v>0</v>
      </c>
      <c r="AE80" s="416">
        <v>0</v>
      </c>
      <c r="AF80" s="416">
        <v>0</v>
      </c>
      <c r="AG80" s="416"/>
      <c r="AH80" s="416">
        <v>0</v>
      </c>
      <c r="AI80" s="416">
        <v>0</v>
      </c>
      <c r="AJ80" s="416">
        <v>0</v>
      </c>
      <c r="AK80" s="418" t="s">
        <v>478</v>
      </c>
      <c r="AL80" s="416">
        <v>0</v>
      </c>
      <c r="AM80" s="416">
        <v>0</v>
      </c>
      <c r="AN80" s="416">
        <v>0</v>
      </c>
    </row>
    <row r="81" spans="1:40" s="414" customFormat="1" ht="9.9" customHeight="1">
      <c r="A81" s="418" t="s">
        <v>479</v>
      </c>
      <c r="B81" s="416">
        <v>1188877.9380000001</v>
      </c>
      <c r="C81" s="416">
        <v>37811.398999999998</v>
      </c>
      <c r="D81" s="416">
        <v>1226689.3370000001</v>
      </c>
      <c r="E81" s="416"/>
      <c r="F81" s="416">
        <v>2366089.4010000001</v>
      </c>
      <c r="G81" s="416">
        <v>27315.313999999998</v>
      </c>
      <c r="H81" s="416">
        <v>2393404.7149999999</v>
      </c>
      <c r="I81" s="416"/>
      <c r="J81" s="416">
        <v>1068995.808</v>
      </c>
      <c r="K81" s="416">
        <v>2189.8249999999998</v>
      </c>
      <c r="L81" s="416">
        <v>1071185.6340000001</v>
      </c>
      <c r="M81" s="418" t="s">
        <v>479</v>
      </c>
      <c r="N81" s="416">
        <v>543126.38699999999</v>
      </c>
      <c r="O81" s="416">
        <v>0</v>
      </c>
      <c r="P81" s="416">
        <v>543126.38699999999</v>
      </c>
      <c r="Q81" s="416"/>
      <c r="R81" s="416">
        <v>149265.23699999999</v>
      </c>
      <c r="S81" s="416">
        <v>19709.352999999999</v>
      </c>
      <c r="T81" s="416">
        <v>168974.59099999999</v>
      </c>
      <c r="U81" s="416"/>
      <c r="V81" s="416">
        <v>446312.462</v>
      </c>
      <c r="W81" s="416">
        <v>33798.165000000001</v>
      </c>
      <c r="X81" s="416">
        <v>480110.62800000003</v>
      </c>
      <c r="Y81" s="418" t="s">
        <v>479</v>
      </c>
      <c r="Z81" s="416">
        <v>0</v>
      </c>
      <c r="AA81" s="416">
        <v>0</v>
      </c>
      <c r="AB81" s="416">
        <v>0</v>
      </c>
      <c r="AC81" s="416"/>
      <c r="AD81" s="416">
        <v>456544.68099999998</v>
      </c>
      <c r="AE81" s="416">
        <v>546.27099999999996</v>
      </c>
      <c r="AF81" s="416">
        <v>457090.95199999999</v>
      </c>
      <c r="AG81" s="416"/>
      <c r="AH81" s="416">
        <v>284118.02899999998</v>
      </c>
      <c r="AI81" s="416">
        <v>6680.99</v>
      </c>
      <c r="AJ81" s="416">
        <v>290799.02</v>
      </c>
      <c r="AK81" s="418" t="s">
        <v>479</v>
      </c>
      <c r="AL81" s="416">
        <v>6503329.943</v>
      </c>
      <c r="AM81" s="416">
        <v>128051.31700000001</v>
      </c>
      <c r="AN81" s="416">
        <v>6631381.2640000004</v>
      </c>
    </row>
    <row r="82" spans="1:40" s="414" customFormat="1" ht="9.9" customHeight="1">
      <c r="A82" s="418" t="s">
        <v>480</v>
      </c>
      <c r="B82" s="416">
        <v>33225.506000000001</v>
      </c>
      <c r="C82" s="416">
        <v>6638.1009999999997</v>
      </c>
      <c r="D82" s="416">
        <v>39863.608</v>
      </c>
      <c r="E82" s="416"/>
      <c r="F82" s="416">
        <v>31577.108</v>
      </c>
      <c r="G82" s="416">
        <v>141.22800000000001</v>
      </c>
      <c r="H82" s="416">
        <v>31718.335999999999</v>
      </c>
      <c r="I82" s="416"/>
      <c r="J82" s="416">
        <v>131236.60200000001</v>
      </c>
      <c r="K82" s="416">
        <v>3540.6840000000002</v>
      </c>
      <c r="L82" s="416">
        <v>134777.28700000001</v>
      </c>
      <c r="M82" s="418" t="s">
        <v>480</v>
      </c>
      <c r="N82" s="416">
        <v>0</v>
      </c>
      <c r="O82" s="416">
        <v>0</v>
      </c>
      <c r="P82" s="416">
        <v>0</v>
      </c>
      <c r="Q82" s="416"/>
      <c r="R82" s="416">
        <v>10557.004999999999</v>
      </c>
      <c r="S82" s="416">
        <v>126.732</v>
      </c>
      <c r="T82" s="416">
        <v>10683.736999999999</v>
      </c>
      <c r="U82" s="416"/>
      <c r="V82" s="416">
        <v>84234.938999999998</v>
      </c>
      <c r="W82" s="416">
        <v>0</v>
      </c>
      <c r="X82" s="416">
        <v>84234.938999999998</v>
      </c>
      <c r="Y82" s="418" t="s">
        <v>480</v>
      </c>
      <c r="Z82" s="416">
        <v>0</v>
      </c>
      <c r="AA82" s="416">
        <v>0</v>
      </c>
      <c r="AB82" s="416">
        <v>0</v>
      </c>
      <c r="AC82" s="416"/>
      <c r="AD82" s="416">
        <v>75899.395999999993</v>
      </c>
      <c r="AE82" s="416">
        <v>437.89400000000001</v>
      </c>
      <c r="AF82" s="416">
        <v>76337.289999999994</v>
      </c>
      <c r="AG82" s="416"/>
      <c r="AH82" s="416">
        <v>36703.834000000003</v>
      </c>
      <c r="AI82" s="416">
        <v>3286.3409999999999</v>
      </c>
      <c r="AJ82" s="416">
        <v>39990.175999999999</v>
      </c>
      <c r="AK82" s="418" t="s">
        <v>480</v>
      </c>
      <c r="AL82" s="416">
        <v>403434.39</v>
      </c>
      <c r="AM82" s="416">
        <v>14170.98</v>
      </c>
      <c r="AN82" s="416">
        <v>417605.37299999996</v>
      </c>
    </row>
    <row r="83" spans="1:40" s="414" customFormat="1" ht="9.9" customHeight="1">
      <c r="A83" s="418" t="s">
        <v>481</v>
      </c>
      <c r="B83" s="416">
        <v>160.80600000000001</v>
      </c>
      <c r="C83" s="416">
        <v>44.408000000000001</v>
      </c>
      <c r="D83" s="416">
        <v>205.215</v>
      </c>
      <c r="E83" s="416"/>
      <c r="F83" s="416">
        <v>0</v>
      </c>
      <c r="G83" s="416">
        <v>0</v>
      </c>
      <c r="H83" s="416">
        <v>0</v>
      </c>
      <c r="I83" s="416"/>
      <c r="J83" s="416">
        <v>0</v>
      </c>
      <c r="K83" s="416">
        <v>0</v>
      </c>
      <c r="L83" s="416">
        <v>0</v>
      </c>
      <c r="M83" s="418" t="s">
        <v>481</v>
      </c>
      <c r="N83" s="416">
        <v>0</v>
      </c>
      <c r="O83" s="416">
        <v>0</v>
      </c>
      <c r="P83" s="416">
        <v>0</v>
      </c>
      <c r="Q83" s="416"/>
      <c r="R83" s="416">
        <v>0</v>
      </c>
      <c r="S83" s="416">
        <v>0</v>
      </c>
      <c r="T83" s="416">
        <v>0</v>
      </c>
      <c r="U83" s="416"/>
      <c r="V83" s="416">
        <v>0</v>
      </c>
      <c r="W83" s="416">
        <v>0</v>
      </c>
      <c r="X83" s="416">
        <v>0</v>
      </c>
      <c r="Y83" s="418" t="s">
        <v>481</v>
      </c>
      <c r="Z83" s="416">
        <v>0</v>
      </c>
      <c r="AA83" s="416">
        <v>0</v>
      </c>
      <c r="AB83" s="416">
        <v>0</v>
      </c>
      <c r="AC83" s="416"/>
      <c r="AD83" s="416">
        <v>0</v>
      </c>
      <c r="AE83" s="416">
        <v>0</v>
      </c>
      <c r="AF83" s="416">
        <v>0</v>
      </c>
      <c r="AG83" s="416"/>
      <c r="AH83" s="416">
        <v>0</v>
      </c>
      <c r="AI83" s="416">
        <v>0</v>
      </c>
      <c r="AJ83" s="416">
        <v>0</v>
      </c>
      <c r="AK83" s="418" t="s">
        <v>481</v>
      </c>
      <c r="AL83" s="416">
        <v>160.80600000000001</v>
      </c>
      <c r="AM83" s="416">
        <v>44.408000000000001</v>
      </c>
      <c r="AN83" s="416">
        <v>205.215</v>
      </c>
    </row>
    <row r="84" spans="1:40" s="414" customFormat="1" ht="9.9" customHeight="1">
      <c r="A84" s="419" t="s">
        <v>482</v>
      </c>
      <c r="B84" s="420">
        <v>4786.0609999999997</v>
      </c>
      <c r="C84" s="420">
        <v>76.254000000000005</v>
      </c>
      <c r="D84" s="420">
        <v>4862.3159999999998</v>
      </c>
      <c r="E84" s="420"/>
      <c r="F84" s="420">
        <v>3264.8580000000002</v>
      </c>
      <c r="G84" s="420">
        <v>252.583</v>
      </c>
      <c r="H84" s="420">
        <v>3517.442</v>
      </c>
      <c r="I84" s="420"/>
      <c r="J84" s="420">
        <v>24577.705000000002</v>
      </c>
      <c r="K84" s="420">
        <v>75.948999999999998</v>
      </c>
      <c r="L84" s="420">
        <v>24653.653999999999</v>
      </c>
      <c r="M84" s="419" t="s">
        <v>482</v>
      </c>
      <c r="N84" s="420">
        <v>0</v>
      </c>
      <c r="O84" s="420">
        <v>0</v>
      </c>
      <c r="P84" s="420">
        <v>0</v>
      </c>
      <c r="Q84" s="420"/>
      <c r="R84" s="420">
        <v>482.00799999999998</v>
      </c>
      <c r="S84" s="420">
        <v>3.7829999999999999</v>
      </c>
      <c r="T84" s="420">
        <v>485.79199999999997</v>
      </c>
      <c r="U84" s="420"/>
      <c r="V84" s="420">
        <v>12736.007</v>
      </c>
      <c r="W84" s="420">
        <v>0</v>
      </c>
      <c r="X84" s="420">
        <v>12736.007</v>
      </c>
      <c r="Y84" s="419" t="s">
        <v>482</v>
      </c>
      <c r="Z84" s="420">
        <v>0</v>
      </c>
      <c r="AA84" s="420">
        <v>0</v>
      </c>
      <c r="AB84" s="420">
        <v>0</v>
      </c>
      <c r="AC84" s="420"/>
      <c r="AD84" s="420">
        <v>2814.4209999999998</v>
      </c>
      <c r="AE84" s="420">
        <v>1E-3</v>
      </c>
      <c r="AF84" s="420">
        <v>2814.422</v>
      </c>
      <c r="AG84" s="420"/>
      <c r="AH84" s="420">
        <v>12851.223</v>
      </c>
      <c r="AI84" s="420">
        <v>201.148</v>
      </c>
      <c r="AJ84" s="420">
        <v>13052.371999999999</v>
      </c>
      <c r="AK84" s="419" t="s">
        <v>482</v>
      </c>
      <c r="AL84" s="420">
        <v>61512.283000000003</v>
      </c>
      <c r="AM84" s="420">
        <v>609.71799999999996</v>
      </c>
      <c r="AN84" s="420">
        <v>62122.00499999999</v>
      </c>
    </row>
    <row r="85" spans="1:40" s="414" customFormat="1" ht="9.9" customHeight="1">
      <c r="A85" s="419" t="s">
        <v>483</v>
      </c>
      <c r="B85" s="420">
        <v>9211.0820000000003</v>
      </c>
      <c r="C85" s="420">
        <v>188.29300000000001</v>
      </c>
      <c r="D85" s="420">
        <v>9399.3760000000002</v>
      </c>
      <c r="E85" s="420"/>
      <c r="F85" s="420">
        <v>42817.788999999997</v>
      </c>
      <c r="G85" s="420">
        <v>0</v>
      </c>
      <c r="H85" s="420">
        <v>42817.788999999997</v>
      </c>
      <c r="I85" s="420"/>
      <c r="J85" s="420">
        <v>1027.864</v>
      </c>
      <c r="K85" s="420">
        <v>205.161</v>
      </c>
      <c r="L85" s="420">
        <v>1233.0250000000001</v>
      </c>
      <c r="M85" s="419" t="s">
        <v>483</v>
      </c>
      <c r="N85" s="420">
        <v>0</v>
      </c>
      <c r="O85" s="420">
        <v>0</v>
      </c>
      <c r="P85" s="420">
        <v>0</v>
      </c>
      <c r="Q85" s="420"/>
      <c r="R85" s="420">
        <v>1513.1079999999999</v>
      </c>
      <c r="S85" s="420">
        <v>132.94</v>
      </c>
      <c r="T85" s="420">
        <v>1646.049</v>
      </c>
      <c r="U85" s="420"/>
      <c r="V85" s="420">
        <v>23169.822</v>
      </c>
      <c r="W85" s="420">
        <v>0</v>
      </c>
      <c r="X85" s="420">
        <v>23169.822</v>
      </c>
      <c r="Y85" s="419" t="s">
        <v>483</v>
      </c>
      <c r="Z85" s="420">
        <v>0</v>
      </c>
      <c r="AA85" s="420">
        <v>0</v>
      </c>
      <c r="AB85" s="420">
        <v>0</v>
      </c>
      <c r="AC85" s="420"/>
      <c r="AD85" s="420">
        <v>496.45400000000001</v>
      </c>
      <c r="AE85" s="420">
        <v>0</v>
      </c>
      <c r="AF85" s="420">
        <v>496.45400000000001</v>
      </c>
      <c r="AG85" s="420"/>
      <c r="AH85" s="420">
        <v>43.271000000000001</v>
      </c>
      <c r="AI85" s="420">
        <v>0</v>
      </c>
      <c r="AJ85" s="420">
        <v>43.271000000000001</v>
      </c>
      <c r="AK85" s="419" t="s">
        <v>483</v>
      </c>
      <c r="AL85" s="420">
        <v>78279.39</v>
      </c>
      <c r="AM85" s="420">
        <v>526.39400000000001</v>
      </c>
      <c r="AN85" s="420">
        <v>78805.785999999978</v>
      </c>
    </row>
    <row r="86" spans="1:40" s="414" customFormat="1" ht="9.9" customHeight="1">
      <c r="A86" s="418" t="s">
        <v>484</v>
      </c>
      <c r="B86" s="416">
        <v>9211.0820000000003</v>
      </c>
      <c r="C86" s="416">
        <v>188.29300000000001</v>
      </c>
      <c r="D86" s="416">
        <v>9399.3760000000002</v>
      </c>
      <c r="E86" s="416"/>
      <c r="F86" s="416">
        <v>42817.788999999997</v>
      </c>
      <c r="G86" s="416">
        <v>0</v>
      </c>
      <c r="H86" s="416">
        <v>42817.788999999997</v>
      </c>
      <c r="I86" s="416"/>
      <c r="J86" s="416">
        <v>1027.864</v>
      </c>
      <c r="K86" s="416">
        <v>205.161</v>
      </c>
      <c r="L86" s="416">
        <v>1233.0250000000001</v>
      </c>
      <c r="M86" s="418" t="s">
        <v>484</v>
      </c>
      <c r="N86" s="416">
        <v>0</v>
      </c>
      <c r="O86" s="416">
        <v>0</v>
      </c>
      <c r="P86" s="416">
        <v>0</v>
      </c>
      <c r="Q86" s="416"/>
      <c r="R86" s="416">
        <v>1513.1079999999999</v>
      </c>
      <c r="S86" s="416">
        <v>132.94</v>
      </c>
      <c r="T86" s="416">
        <v>1646.049</v>
      </c>
      <c r="U86" s="416"/>
      <c r="V86" s="416">
        <v>23169.822</v>
      </c>
      <c r="W86" s="416">
        <v>0</v>
      </c>
      <c r="X86" s="416">
        <v>23169.822</v>
      </c>
      <c r="Y86" s="418" t="s">
        <v>484</v>
      </c>
      <c r="Z86" s="416">
        <v>0</v>
      </c>
      <c r="AA86" s="416">
        <v>0</v>
      </c>
      <c r="AB86" s="416">
        <v>0</v>
      </c>
      <c r="AC86" s="416"/>
      <c r="AD86" s="416">
        <v>496.45400000000001</v>
      </c>
      <c r="AE86" s="416">
        <v>0</v>
      </c>
      <c r="AF86" s="416">
        <v>496.45400000000001</v>
      </c>
      <c r="AG86" s="416"/>
      <c r="AH86" s="416">
        <v>43.271000000000001</v>
      </c>
      <c r="AI86" s="416">
        <v>0</v>
      </c>
      <c r="AJ86" s="416">
        <v>43.271000000000001</v>
      </c>
      <c r="AK86" s="418" t="s">
        <v>484</v>
      </c>
      <c r="AL86" s="416">
        <v>78279.39</v>
      </c>
      <c r="AM86" s="416">
        <v>526.39400000000001</v>
      </c>
      <c r="AN86" s="416">
        <v>78805.785999999978</v>
      </c>
    </row>
    <row r="87" spans="1:40" s="414" customFormat="1" ht="9.9" customHeight="1">
      <c r="A87" s="418" t="s">
        <v>485</v>
      </c>
      <c r="B87" s="416">
        <v>0</v>
      </c>
      <c r="C87" s="416">
        <v>0</v>
      </c>
      <c r="D87" s="416">
        <v>0</v>
      </c>
      <c r="E87" s="416"/>
      <c r="F87" s="416">
        <v>0</v>
      </c>
      <c r="G87" s="416">
        <v>0</v>
      </c>
      <c r="H87" s="416">
        <v>0</v>
      </c>
      <c r="I87" s="416"/>
      <c r="J87" s="416">
        <v>0</v>
      </c>
      <c r="K87" s="416">
        <v>0</v>
      </c>
      <c r="L87" s="416">
        <v>0</v>
      </c>
      <c r="M87" s="418" t="s">
        <v>485</v>
      </c>
      <c r="N87" s="416">
        <v>0</v>
      </c>
      <c r="O87" s="416">
        <v>0</v>
      </c>
      <c r="P87" s="416">
        <v>0</v>
      </c>
      <c r="Q87" s="416"/>
      <c r="R87" s="416">
        <v>0</v>
      </c>
      <c r="S87" s="416">
        <v>0</v>
      </c>
      <c r="T87" s="416">
        <v>0</v>
      </c>
      <c r="U87" s="416"/>
      <c r="V87" s="416">
        <v>0</v>
      </c>
      <c r="W87" s="416">
        <v>0</v>
      </c>
      <c r="X87" s="416">
        <v>0</v>
      </c>
      <c r="Y87" s="418" t="s">
        <v>485</v>
      </c>
      <c r="Z87" s="416">
        <v>0</v>
      </c>
      <c r="AA87" s="416">
        <v>0</v>
      </c>
      <c r="AB87" s="416">
        <v>0</v>
      </c>
      <c r="AC87" s="416"/>
      <c r="AD87" s="416">
        <v>0</v>
      </c>
      <c r="AE87" s="416">
        <v>0</v>
      </c>
      <c r="AF87" s="416">
        <v>0</v>
      </c>
      <c r="AG87" s="416"/>
      <c r="AH87" s="416">
        <v>0</v>
      </c>
      <c r="AI87" s="416">
        <v>0</v>
      </c>
      <c r="AJ87" s="416">
        <v>0</v>
      </c>
      <c r="AK87" s="418" t="s">
        <v>485</v>
      </c>
      <c r="AL87" s="416">
        <v>0</v>
      </c>
      <c r="AM87" s="416">
        <v>0</v>
      </c>
      <c r="AN87" s="416">
        <v>0</v>
      </c>
    </row>
    <row r="88" spans="1:40" s="26" customFormat="1" ht="5.0999999999999996" customHeight="1">
      <c r="A88" s="418"/>
      <c r="B88" s="416"/>
      <c r="C88" s="416"/>
      <c r="D88" s="416"/>
      <c r="E88" s="416"/>
      <c r="F88" s="416"/>
      <c r="G88" s="416"/>
      <c r="H88" s="416"/>
      <c r="I88" s="416"/>
      <c r="J88" s="416">
        <v>0</v>
      </c>
      <c r="K88" s="416">
        <v>0</v>
      </c>
      <c r="L88" s="416">
        <v>0</v>
      </c>
      <c r="M88" s="418"/>
      <c r="N88" s="416"/>
      <c r="O88" s="416"/>
      <c r="P88" s="416"/>
      <c r="Q88" s="416"/>
      <c r="R88" s="416"/>
      <c r="S88" s="416"/>
      <c r="T88" s="416"/>
      <c r="U88" s="416"/>
      <c r="V88" s="416">
        <v>0</v>
      </c>
      <c r="W88" s="416">
        <v>0</v>
      </c>
      <c r="X88" s="416">
        <v>0</v>
      </c>
      <c r="Y88" s="418"/>
      <c r="Z88" s="416"/>
      <c r="AA88" s="416"/>
      <c r="AB88" s="416"/>
      <c r="AC88" s="416"/>
      <c r="AD88" s="416"/>
      <c r="AE88" s="416"/>
      <c r="AF88" s="416"/>
      <c r="AG88" s="416"/>
      <c r="AH88" s="416">
        <v>0</v>
      </c>
      <c r="AI88" s="416">
        <v>0</v>
      </c>
      <c r="AJ88" s="416">
        <v>0</v>
      </c>
      <c r="AK88" s="418"/>
      <c r="AL88" s="416"/>
      <c r="AM88" s="416"/>
      <c r="AN88" s="416"/>
    </row>
    <row r="89" spans="1:40" s="414" customFormat="1" ht="9.9" customHeight="1">
      <c r="A89" s="461" t="s">
        <v>486</v>
      </c>
      <c r="B89" s="413">
        <v>0.13400000000000001</v>
      </c>
      <c r="C89" s="413">
        <v>0</v>
      </c>
      <c r="D89" s="413">
        <v>0.13400000000000001</v>
      </c>
      <c r="E89" s="413"/>
      <c r="F89" s="413">
        <v>6.6109999999999998</v>
      </c>
      <c r="G89" s="413">
        <v>2.3E-2</v>
      </c>
      <c r="H89" s="413">
        <v>6.6349999999999998</v>
      </c>
      <c r="I89" s="413"/>
      <c r="J89" s="413">
        <v>28020.951000000001</v>
      </c>
      <c r="K89" s="413">
        <v>0</v>
      </c>
      <c r="L89" s="413">
        <v>28020.951000000001</v>
      </c>
      <c r="M89" s="461" t="s">
        <v>486</v>
      </c>
      <c r="N89" s="413">
        <v>5000</v>
      </c>
      <c r="O89" s="413">
        <v>0</v>
      </c>
      <c r="P89" s="413">
        <v>5000</v>
      </c>
      <c r="Q89" s="413"/>
      <c r="R89" s="413">
        <v>0</v>
      </c>
      <c r="S89" s="413">
        <v>0</v>
      </c>
      <c r="T89" s="413">
        <v>0</v>
      </c>
      <c r="U89" s="413"/>
      <c r="V89" s="413">
        <v>0</v>
      </c>
      <c r="W89" s="413">
        <v>0</v>
      </c>
      <c r="X89" s="413">
        <v>0</v>
      </c>
      <c r="Y89" s="461" t="s">
        <v>486</v>
      </c>
      <c r="Z89" s="413">
        <v>0</v>
      </c>
      <c r="AA89" s="413">
        <v>0</v>
      </c>
      <c r="AB89" s="413">
        <v>0</v>
      </c>
      <c r="AC89" s="413"/>
      <c r="AD89" s="413">
        <v>0</v>
      </c>
      <c r="AE89" s="413">
        <v>0</v>
      </c>
      <c r="AF89" s="413">
        <v>0</v>
      </c>
      <c r="AG89" s="413"/>
      <c r="AH89" s="413">
        <v>0</v>
      </c>
      <c r="AI89" s="413">
        <v>0</v>
      </c>
      <c r="AJ89" s="413">
        <v>0</v>
      </c>
      <c r="AK89" s="461" t="s">
        <v>486</v>
      </c>
      <c r="AL89" s="413">
        <v>33027.695999999996</v>
      </c>
      <c r="AM89" s="413">
        <v>2.3E-2</v>
      </c>
      <c r="AN89" s="413">
        <v>33027.72</v>
      </c>
    </row>
    <row r="90" spans="1:40" s="414" customFormat="1" ht="9.9" customHeight="1">
      <c r="A90" s="418" t="s">
        <v>487</v>
      </c>
      <c r="B90" s="416">
        <v>0.13400000000000001</v>
      </c>
      <c r="C90" s="416">
        <v>0</v>
      </c>
      <c r="D90" s="416">
        <v>0.13400000000000001</v>
      </c>
      <c r="E90" s="416"/>
      <c r="F90" s="416">
        <v>0</v>
      </c>
      <c r="G90" s="416">
        <v>0</v>
      </c>
      <c r="H90" s="416">
        <v>0</v>
      </c>
      <c r="I90" s="416"/>
      <c r="J90" s="416">
        <v>0</v>
      </c>
      <c r="K90" s="416">
        <v>0</v>
      </c>
      <c r="L90" s="416">
        <v>0</v>
      </c>
      <c r="M90" s="418" t="s">
        <v>487</v>
      </c>
      <c r="N90" s="416">
        <v>0</v>
      </c>
      <c r="O90" s="416">
        <v>0</v>
      </c>
      <c r="P90" s="416">
        <v>0</v>
      </c>
      <c r="Q90" s="416"/>
      <c r="R90" s="416">
        <v>0</v>
      </c>
      <c r="S90" s="416">
        <v>0</v>
      </c>
      <c r="T90" s="416">
        <v>0</v>
      </c>
      <c r="U90" s="416"/>
      <c r="V90" s="416">
        <v>0</v>
      </c>
      <c r="W90" s="416">
        <v>0</v>
      </c>
      <c r="X90" s="416">
        <v>0</v>
      </c>
      <c r="Y90" s="418" t="s">
        <v>487</v>
      </c>
      <c r="Z90" s="416">
        <v>0</v>
      </c>
      <c r="AA90" s="416">
        <v>0</v>
      </c>
      <c r="AB90" s="416">
        <v>0</v>
      </c>
      <c r="AC90" s="416"/>
      <c r="AD90" s="416">
        <v>0</v>
      </c>
      <c r="AE90" s="416">
        <v>0</v>
      </c>
      <c r="AF90" s="416">
        <v>0</v>
      </c>
      <c r="AG90" s="416"/>
      <c r="AH90" s="416">
        <v>0</v>
      </c>
      <c r="AI90" s="416">
        <v>0</v>
      </c>
      <c r="AJ90" s="416">
        <v>0</v>
      </c>
      <c r="AK90" s="418" t="s">
        <v>487</v>
      </c>
      <c r="AL90" s="416">
        <v>0.13400000000000001</v>
      </c>
      <c r="AM90" s="416">
        <v>0</v>
      </c>
      <c r="AN90" s="416">
        <v>0.13400000000000001</v>
      </c>
    </row>
    <row r="91" spans="1:40" s="414" customFormat="1" ht="9.9" customHeight="1">
      <c r="A91" s="418" t="s">
        <v>488</v>
      </c>
      <c r="B91" s="416">
        <v>0</v>
      </c>
      <c r="C91" s="416">
        <v>0</v>
      </c>
      <c r="D91" s="416">
        <v>0</v>
      </c>
      <c r="E91" s="416"/>
      <c r="F91" s="416">
        <v>6.6109999999999998</v>
      </c>
      <c r="G91" s="416">
        <v>2.3E-2</v>
      </c>
      <c r="H91" s="416">
        <v>6.6349999999999998</v>
      </c>
      <c r="I91" s="416"/>
      <c r="J91" s="416">
        <v>7.5659999999999998</v>
      </c>
      <c r="K91" s="416">
        <v>0</v>
      </c>
      <c r="L91" s="416">
        <v>7.5659999999999998</v>
      </c>
      <c r="M91" s="418" t="s">
        <v>488</v>
      </c>
      <c r="N91" s="416">
        <v>0</v>
      </c>
      <c r="O91" s="416">
        <v>0</v>
      </c>
      <c r="P91" s="416">
        <v>0</v>
      </c>
      <c r="Q91" s="416"/>
      <c r="R91" s="416">
        <v>0</v>
      </c>
      <c r="S91" s="416">
        <v>0</v>
      </c>
      <c r="T91" s="416">
        <v>0</v>
      </c>
      <c r="U91" s="416"/>
      <c r="V91" s="416">
        <v>0</v>
      </c>
      <c r="W91" s="416">
        <v>0</v>
      </c>
      <c r="X91" s="416">
        <v>0</v>
      </c>
      <c r="Y91" s="418" t="s">
        <v>488</v>
      </c>
      <c r="Z91" s="416">
        <v>0</v>
      </c>
      <c r="AA91" s="416">
        <v>0</v>
      </c>
      <c r="AB91" s="416">
        <v>0</v>
      </c>
      <c r="AC91" s="416"/>
      <c r="AD91" s="416">
        <v>0</v>
      </c>
      <c r="AE91" s="416">
        <v>0</v>
      </c>
      <c r="AF91" s="416">
        <v>0</v>
      </c>
      <c r="AG91" s="416"/>
      <c r="AH91" s="416">
        <v>0</v>
      </c>
      <c r="AI91" s="416">
        <v>0</v>
      </c>
      <c r="AJ91" s="416">
        <v>0</v>
      </c>
      <c r="AK91" s="418" t="s">
        <v>488</v>
      </c>
      <c r="AL91" s="416">
        <v>14.177</v>
      </c>
      <c r="AM91" s="416">
        <v>2.3E-2</v>
      </c>
      <c r="AN91" s="416">
        <v>14.201000000000001</v>
      </c>
    </row>
    <row r="92" spans="1:40" s="414" customFormat="1" ht="9.9" customHeight="1">
      <c r="A92" s="418" t="s">
        <v>489</v>
      </c>
      <c r="B92" s="416">
        <v>0</v>
      </c>
      <c r="C92" s="416">
        <v>0</v>
      </c>
      <c r="D92" s="416">
        <v>0</v>
      </c>
      <c r="E92" s="416"/>
      <c r="F92" s="416">
        <v>0</v>
      </c>
      <c r="G92" s="416">
        <v>0</v>
      </c>
      <c r="H92" s="416">
        <v>0</v>
      </c>
      <c r="I92" s="416"/>
      <c r="J92" s="416">
        <v>28013.383999999998</v>
      </c>
      <c r="K92" s="416">
        <v>0</v>
      </c>
      <c r="L92" s="416">
        <v>28013.383999999998</v>
      </c>
      <c r="M92" s="418" t="s">
        <v>489</v>
      </c>
      <c r="N92" s="416">
        <v>5000</v>
      </c>
      <c r="O92" s="416">
        <v>0</v>
      </c>
      <c r="P92" s="416">
        <v>5000</v>
      </c>
      <c r="Q92" s="416"/>
      <c r="R92" s="416">
        <v>0</v>
      </c>
      <c r="S92" s="416">
        <v>0</v>
      </c>
      <c r="T92" s="416">
        <v>0</v>
      </c>
      <c r="U92" s="416"/>
      <c r="V92" s="416">
        <v>0</v>
      </c>
      <c r="W92" s="416">
        <v>0</v>
      </c>
      <c r="X92" s="416">
        <v>0</v>
      </c>
      <c r="Y92" s="418" t="s">
        <v>489</v>
      </c>
      <c r="Z92" s="416">
        <v>0</v>
      </c>
      <c r="AA92" s="416">
        <v>0</v>
      </c>
      <c r="AB92" s="416">
        <v>0</v>
      </c>
      <c r="AC92" s="416"/>
      <c r="AD92" s="416">
        <v>0</v>
      </c>
      <c r="AE92" s="416">
        <v>0</v>
      </c>
      <c r="AF92" s="416">
        <v>0</v>
      </c>
      <c r="AG92" s="416"/>
      <c r="AH92" s="416">
        <v>0</v>
      </c>
      <c r="AI92" s="416">
        <v>0</v>
      </c>
      <c r="AJ92" s="416">
        <v>0</v>
      </c>
      <c r="AK92" s="418" t="s">
        <v>489</v>
      </c>
      <c r="AL92" s="416">
        <v>33013.383999999998</v>
      </c>
      <c r="AM92" s="416">
        <v>0</v>
      </c>
      <c r="AN92" s="416">
        <v>33013.383999999998</v>
      </c>
    </row>
    <row r="93" spans="1:40" s="26" customFormat="1" ht="5.0999999999999996" customHeight="1">
      <c r="A93" s="418"/>
      <c r="B93" s="416"/>
      <c r="C93" s="416"/>
      <c r="D93" s="416"/>
      <c r="E93" s="416"/>
      <c r="F93" s="416"/>
      <c r="G93" s="416"/>
      <c r="H93" s="416"/>
      <c r="I93" s="416"/>
      <c r="J93" s="416">
        <v>0</v>
      </c>
      <c r="K93" s="416">
        <v>0</v>
      </c>
      <c r="L93" s="416">
        <v>0</v>
      </c>
      <c r="M93" s="418"/>
      <c r="N93" s="416"/>
      <c r="O93" s="416"/>
      <c r="P93" s="416"/>
      <c r="Q93" s="416"/>
      <c r="R93" s="416"/>
      <c r="S93" s="416"/>
      <c r="T93" s="416"/>
      <c r="U93" s="416"/>
      <c r="V93" s="416">
        <v>0</v>
      </c>
      <c r="W93" s="416">
        <v>0</v>
      </c>
      <c r="X93" s="416">
        <v>0</v>
      </c>
      <c r="Y93" s="418"/>
      <c r="Z93" s="416"/>
      <c r="AA93" s="416"/>
      <c r="AB93" s="416"/>
      <c r="AC93" s="416"/>
      <c r="AD93" s="416"/>
      <c r="AE93" s="416"/>
      <c r="AF93" s="416"/>
      <c r="AG93" s="416"/>
      <c r="AH93" s="416">
        <v>0</v>
      </c>
      <c r="AI93" s="416">
        <v>0</v>
      </c>
      <c r="AJ93" s="416">
        <v>0</v>
      </c>
      <c r="AK93" s="418"/>
      <c r="AL93" s="416"/>
      <c r="AM93" s="416"/>
      <c r="AN93" s="416"/>
    </row>
    <row r="94" spans="1:40" s="414" customFormat="1" ht="9.9" customHeight="1">
      <c r="A94" s="419" t="s">
        <v>436</v>
      </c>
      <c r="B94" s="420">
        <v>0</v>
      </c>
      <c r="C94" s="420">
        <v>0</v>
      </c>
      <c r="D94" s="420">
        <v>0</v>
      </c>
      <c r="E94" s="420"/>
      <c r="F94" s="420">
        <v>0</v>
      </c>
      <c r="G94" s="420">
        <v>0</v>
      </c>
      <c r="H94" s="420">
        <v>0</v>
      </c>
      <c r="I94" s="420"/>
      <c r="J94" s="420">
        <v>0</v>
      </c>
      <c r="K94" s="420">
        <v>0</v>
      </c>
      <c r="L94" s="420">
        <v>0</v>
      </c>
      <c r="M94" s="419" t="s">
        <v>436</v>
      </c>
      <c r="N94" s="420">
        <v>0</v>
      </c>
      <c r="O94" s="420">
        <v>0</v>
      </c>
      <c r="P94" s="420">
        <v>0</v>
      </c>
      <c r="Q94" s="420"/>
      <c r="R94" s="420">
        <v>0</v>
      </c>
      <c r="S94" s="420">
        <v>0</v>
      </c>
      <c r="T94" s="420">
        <v>0</v>
      </c>
      <c r="U94" s="420"/>
      <c r="V94" s="420">
        <v>0</v>
      </c>
      <c r="W94" s="420">
        <v>0</v>
      </c>
      <c r="X94" s="420">
        <v>0</v>
      </c>
      <c r="Y94" s="419" t="s">
        <v>436</v>
      </c>
      <c r="Z94" s="420">
        <v>0</v>
      </c>
      <c r="AA94" s="420">
        <v>0</v>
      </c>
      <c r="AB94" s="420">
        <v>0</v>
      </c>
      <c r="AC94" s="420"/>
      <c r="AD94" s="420">
        <v>0</v>
      </c>
      <c r="AE94" s="420">
        <v>0</v>
      </c>
      <c r="AF94" s="420">
        <v>0</v>
      </c>
      <c r="AG94" s="420"/>
      <c r="AH94" s="420">
        <v>0</v>
      </c>
      <c r="AI94" s="420">
        <v>0</v>
      </c>
      <c r="AJ94" s="420">
        <v>0</v>
      </c>
      <c r="AK94" s="419" t="s">
        <v>436</v>
      </c>
      <c r="AL94" s="420">
        <v>0</v>
      </c>
      <c r="AM94" s="420">
        <v>0</v>
      </c>
      <c r="AN94" s="420">
        <v>0</v>
      </c>
    </row>
    <row r="95" spans="1:40" s="26" customFormat="1" ht="5.0999999999999996" customHeight="1">
      <c r="A95" s="419"/>
      <c r="B95" s="420"/>
      <c r="C95" s="420"/>
      <c r="D95" s="420"/>
      <c r="E95" s="420"/>
      <c r="F95" s="420"/>
      <c r="G95" s="420"/>
      <c r="H95" s="420"/>
      <c r="I95" s="420"/>
      <c r="J95" s="420">
        <v>0</v>
      </c>
      <c r="K95" s="420">
        <v>0</v>
      </c>
      <c r="L95" s="420">
        <v>0</v>
      </c>
      <c r="M95" s="419"/>
      <c r="N95" s="420"/>
      <c r="O95" s="420"/>
      <c r="P95" s="420"/>
      <c r="Q95" s="420"/>
      <c r="R95" s="420"/>
      <c r="S95" s="420"/>
      <c r="T95" s="420"/>
      <c r="U95" s="420"/>
      <c r="V95" s="420">
        <v>0</v>
      </c>
      <c r="W95" s="420">
        <v>0</v>
      </c>
      <c r="X95" s="420">
        <v>0</v>
      </c>
      <c r="Y95" s="419"/>
      <c r="Z95" s="420"/>
      <c r="AA95" s="420"/>
      <c r="AB95" s="420"/>
      <c r="AC95" s="420"/>
      <c r="AD95" s="420"/>
      <c r="AE95" s="420"/>
      <c r="AF95" s="420"/>
      <c r="AG95" s="420"/>
      <c r="AH95" s="420">
        <v>0</v>
      </c>
      <c r="AI95" s="420">
        <v>0</v>
      </c>
      <c r="AJ95" s="420">
        <v>0</v>
      </c>
      <c r="AK95" s="419"/>
      <c r="AL95" s="420"/>
      <c r="AM95" s="420"/>
      <c r="AN95" s="420"/>
    </row>
    <row r="96" spans="1:40" s="414" customFormat="1" ht="9.9" customHeight="1">
      <c r="A96" s="412" t="s">
        <v>490</v>
      </c>
      <c r="B96" s="413">
        <v>292449.24800000002</v>
      </c>
      <c r="C96" s="413">
        <v>189.43</v>
      </c>
      <c r="D96" s="413">
        <v>292638.67800000001</v>
      </c>
      <c r="E96" s="413"/>
      <c r="F96" s="413">
        <v>888013.67099999997</v>
      </c>
      <c r="G96" s="413">
        <v>0</v>
      </c>
      <c r="H96" s="413">
        <v>888013.67099999997</v>
      </c>
      <c r="I96" s="413"/>
      <c r="J96" s="413">
        <v>380443.39399999997</v>
      </c>
      <c r="K96" s="413">
        <v>0</v>
      </c>
      <c r="L96" s="413">
        <v>380443.39399999997</v>
      </c>
      <c r="M96" s="412" t="s">
        <v>490</v>
      </c>
      <c r="N96" s="413">
        <v>299161.13</v>
      </c>
      <c r="O96" s="413">
        <v>26.242000000000001</v>
      </c>
      <c r="P96" s="413">
        <v>299187.37300000002</v>
      </c>
      <c r="Q96" s="413"/>
      <c r="R96" s="413">
        <v>134.62299999999999</v>
      </c>
      <c r="S96" s="413">
        <v>0</v>
      </c>
      <c r="T96" s="413">
        <v>134.62299999999999</v>
      </c>
      <c r="U96" s="413"/>
      <c r="V96" s="413">
        <v>0</v>
      </c>
      <c r="W96" s="413">
        <v>0</v>
      </c>
      <c r="X96" s="413">
        <v>0</v>
      </c>
      <c r="Y96" s="412" t="s">
        <v>490</v>
      </c>
      <c r="Z96" s="413">
        <v>763801.81700000004</v>
      </c>
      <c r="AA96" s="413">
        <v>345327.03100000002</v>
      </c>
      <c r="AB96" s="413">
        <v>1109128.848</v>
      </c>
      <c r="AC96" s="413"/>
      <c r="AD96" s="413">
        <v>37932.067999999999</v>
      </c>
      <c r="AE96" s="413">
        <v>1364.9179999999999</v>
      </c>
      <c r="AF96" s="413">
        <v>39296.985999999997</v>
      </c>
      <c r="AG96" s="413"/>
      <c r="AH96" s="413">
        <v>13319.013999999999</v>
      </c>
      <c r="AI96" s="413">
        <v>1.6479999999999999</v>
      </c>
      <c r="AJ96" s="413">
        <v>13320.662</v>
      </c>
      <c r="AK96" s="412" t="s">
        <v>490</v>
      </c>
      <c r="AL96" s="413">
        <v>2675254.9649999999</v>
      </c>
      <c r="AM96" s="413">
        <v>346909.26900000003</v>
      </c>
      <c r="AN96" s="413">
        <v>3022164.2349999999</v>
      </c>
    </row>
    <row r="97" spans="1:40" s="414" customFormat="1" ht="9.9" customHeight="1">
      <c r="A97" s="418" t="s">
        <v>491</v>
      </c>
      <c r="B97" s="416">
        <v>292449.24800000002</v>
      </c>
      <c r="C97" s="416">
        <v>189.43</v>
      </c>
      <c r="D97" s="416">
        <v>292638.67800000001</v>
      </c>
      <c r="E97" s="416"/>
      <c r="F97" s="416">
        <v>888013.67099999997</v>
      </c>
      <c r="G97" s="416">
        <v>0</v>
      </c>
      <c r="H97" s="416">
        <v>888013.67099999997</v>
      </c>
      <c r="I97" s="416"/>
      <c r="J97" s="416">
        <v>332609.88299999997</v>
      </c>
      <c r="K97" s="416">
        <v>0</v>
      </c>
      <c r="L97" s="416">
        <v>332609.88299999997</v>
      </c>
      <c r="M97" s="418" t="s">
        <v>491</v>
      </c>
      <c r="N97" s="416">
        <v>299161.13</v>
      </c>
      <c r="O97" s="416">
        <v>26.242000000000001</v>
      </c>
      <c r="P97" s="416">
        <v>299187.37300000002</v>
      </c>
      <c r="Q97" s="416"/>
      <c r="R97" s="416">
        <v>134.62299999999999</v>
      </c>
      <c r="S97" s="416">
        <v>0</v>
      </c>
      <c r="T97" s="416">
        <v>134.62299999999999</v>
      </c>
      <c r="U97" s="416"/>
      <c r="V97" s="416">
        <v>0</v>
      </c>
      <c r="W97" s="416">
        <v>0</v>
      </c>
      <c r="X97" s="416">
        <v>0</v>
      </c>
      <c r="Y97" s="418" t="s">
        <v>491</v>
      </c>
      <c r="Z97" s="416">
        <v>384253.43400000001</v>
      </c>
      <c r="AA97" s="416">
        <v>22876.975999999999</v>
      </c>
      <c r="AB97" s="416">
        <v>407130.41100000002</v>
      </c>
      <c r="AC97" s="416"/>
      <c r="AD97" s="416">
        <v>3960.8580000000002</v>
      </c>
      <c r="AE97" s="416">
        <v>1364.9179999999999</v>
      </c>
      <c r="AF97" s="416">
        <v>5325.7759999999998</v>
      </c>
      <c r="AG97" s="416"/>
      <c r="AH97" s="416">
        <v>13319.013999999999</v>
      </c>
      <c r="AI97" s="416">
        <v>1.6479999999999999</v>
      </c>
      <c r="AJ97" s="416">
        <v>13320.662</v>
      </c>
      <c r="AK97" s="418" t="s">
        <v>491</v>
      </c>
      <c r="AL97" s="416">
        <v>2213901.861</v>
      </c>
      <c r="AM97" s="416">
        <v>24459.214</v>
      </c>
      <c r="AN97" s="416">
        <v>2238361.077</v>
      </c>
    </row>
    <row r="98" spans="1:40" s="414" customFormat="1" ht="9.9" customHeight="1">
      <c r="A98" s="418" t="s">
        <v>492</v>
      </c>
      <c r="B98" s="416">
        <v>0</v>
      </c>
      <c r="C98" s="416">
        <v>0</v>
      </c>
      <c r="D98" s="416">
        <v>0</v>
      </c>
      <c r="E98" s="416"/>
      <c r="F98" s="416">
        <v>0</v>
      </c>
      <c r="G98" s="416">
        <v>0</v>
      </c>
      <c r="H98" s="416">
        <v>0</v>
      </c>
      <c r="I98" s="416"/>
      <c r="J98" s="416">
        <v>47833.51</v>
      </c>
      <c r="K98" s="416">
        <v>0</v>
      </c>
      <c r="L98" s="416">
        <v>47833.51</v>
      </c>
      <c r="M98" s="418" t="s">
        <v>492</v>
      </c>
      <c r="N98" s="416">
        <v>0</v>
      </c>
      <c r="O98" s="416">
        <v>0</v>
      </c>
      <c r="P98" s="416">
        <v>0</v>
      </c>
      <c r="Q98" s="416"/>
      <c r="R98" s="416">
        <v>0</v>
      </c>
      <c r="S98" s="416">
        <v>0</v>
      </c>
      <c r="T98" s="416">
        <v>0</v>
      </c>
      <c r="U98" s="416"/>
      <c r="V98" s="416">
        <v>0</v>
      </c>
      <c r="W98" s="416">
        <v>0</v>
      </c>
      <c r="X98" s="416">
        <v>0</v>
      </c>
      <c r="Y98" s="418" t="s">
        <v>492</v>
      </c>
      <c r="Z98" s="416">
        <v>379548.38199999998</v>
      </c>
      <c r="AA98" s="416">
        <v>322450.054</v>
      </c>
      <c r="AB98" s="416">
        <v>701998.43700000003</v>
      </c>
      <c r="AC98" s="416"/>
      <c r="AD98" s="416">
        <v>33971.209000000003</v>
      </c>
      <c r="AE98" s="416">
        <v>0</v>
      </c>
      <c r="AF98" s="416">
        <v>33971.209000000003</v>
      </c>
      <c r="AG98" s="416"/>
      <c r="AH98" s="416">
        <v>0</v>
      </c>
      <c r="AI98" s="416">
        <v>0</v>
      </c>
      <c r="AJ98" s="416">
        <v>0</v>
      </c>
      <c r="AK98" s="418" t="s">
        <v>492</v>
      </c>
      <c r="AL98" s="416">
        <v>461353.10100000002</v>
      </c>
      <c r="AM98" s="416">
        <v>322450.054</v>
      </c>
      <c r="AN98" s="416">
        <v>783803.15600000008</v>
      </c>
    </row>
    <row r="99" spans="1:40" s="26" customFormat="1" ht="5.0999999999999996" customHeight="1">
      <c r="A99" s="418"/>
      <c r="B99" s="416"/>
      <c r="C99" s="416"/>
      <c r="D99" s="416"/>
      <c r="E99" s="416"/>
      <c r="F99" s="416"/>
      <c r="G99" s="416"/>
      <c r="H99" s="416"/>
      <c r="I99" s="416"/>
      <c r="J99" s="416">
        <v>0</v>
      </c>
      <c r="K99" s="416">
        <v>0</v>
      </c>
      <c r="L99" s="416">
        <v>0</v>
      </c>
      <c r="M99" s="418"/>
      <c r="N99" s="416"/>
      <c r="O99" s="416"/>
      <c r="P99" s="416"/>
      <c r="Q99" s="416"/>
      <c r="R99" s="416"/>
      <c r="S99" s="416"/>
      <c r="T99" s="416"/>
      <c r="U99" s="416"/>
      <c r="V99" s="416">
        <v>0</v>
      </c>
      <c r="W99" s="416">
        <v>0</v>
      </c>
      <c r="X99" s="416">
        <v>0</v>
      </c>
      <c r="Y99" s="418"/>
      <c r="Z99" s="416"/>
      <c r="AA99" s="416"/>
      <c r="AB99" s="416"/>
      <c r="AC99" s="416"/>
      <c r="AD99" s="416"/>
      <c r="AE99" s="416"/>
      <c r="AF99" s="416"/>
      <c r="AG99" s="416"/>
      <c r="AH99" s="416">
        <v>0</v>
      </c>
      <c r="AI99" s="416">
        <v>0</v>
      </c>
      <c r="AJ99" s="416">
        <v>0</v>
      </c>
      <c r="AK99" s="418"/>
      <c r="AL99" s="416"/>
      <c r="AM99" s="416"/>
      <c r="AN99" s="416"/>
    </row>
    <row r="100" spans="1:40" s="414" customFormat="1" ht="9.9" customHeight="1">
      <c r="A100" s="412" t="s">
        <v>493</v>
      </c>
      <c r="B100" s="413">
        <v>252875.23699999999</v>
      </c>
      <c r="C100" s="413">
        <v>0</v>
      </c>
      <c r="D100" s="413">
        <v>252875.23699999999</v>
      </c>
      <c r="E100" s="413"/>
      <c r="F100" s="413">
        <v>360604.03600000002</v>
      </c>
      <c r="G100" s="413">
        <v>0</v>
      </c>
      <c r="H100" s="413">
        <v>360604.03600000002</v>
      </c>
      <c r="I100" s="413"/>
      <c r="J100" s="413">
        <v>191113.198</v>
      </c>
      <c r="K100" s="413">
        <v>0</v>
      </c>
      <c r="L100" s="413">
        <v>191113.198</v>
      </c>
      <c r="M100" s="412" t="s">
        <v>493</v>
      </c>
      <c r="N100" s="413">
        <v>115813.98</v>
      </c>
      <c r="O100" s="413">
        <v>0</v>
      </c>
      <c r="P100" s="413">
        <v>115813.98</v>
      </c>
      <c r="Q100" s="413"/>
      <c r="R100" s="413">
        <v>0</v>
      </c>
      <c r="S100" s="413">
        <v>0</v>
      </c>
      <c r="T100" s="413">
        <v>0</v>
      </c>
      <c r="U100" s="413"/>
      <c r="V100" s="413">
        <v>414848.22100000002</v>
      </c>
      <c r="W100" s="413">
        <v>0</v>
      </c>
      <c r="X100" s="413">
        <v>414848.22100000002</v>
      </c>
      <c r="Y100" s="412" t="s">
        <v>493</v>
      </c>
      <c r="Z100" s="413">
        <v>0</v>
      </c>
      <c r="AA100" s="413">
        <v>0</v>
      </c>
      <c r="AB100" s="413">
        <v>0</v>
      </c>
      <c r="AC100" s="413"/>
      <c r="AD100" s="413">
        <v>0</v>
      </c>
      <c r="AE100" s="413">
        <v>0</v>
      </c>
      <c r="AF100" s="413">
        <v>0</v>
      </c>
      <c r="AG100" s="413"/>
      <c r="AH100" s="413">
        <v>0</v>
      </c>
      <c r="AI100" s="413">
        <v>0</v>
      </c>
      <c r="AJ100" s="413">
        <v>0</v>
      </c>
      <c r="AK100" s="412" t="s">
        <v>493</v>
      </c>
      <c r="AL100" s="413">
        <v>1335254.672</v>
      </c>
      <c r="AM100" s="413">
        <v>0</v>
      </c>
      <c r="AN100" s="413">
        <v>1335254.672</v>
      </c>
    </row>
    <row r="101" spans="1:40" s="414" customFormat="1" ht="9.9" customHeight="1">
      <c r="A101" s="418" t="s">
        <v>494</v>
      </c>
      <c r="B101" s="416">
        <v>0</v>
      </c>
      <c r="C101" s="416">
        <v>0</v>
      </c>
      <c r="D101" s="416">
        <v>0</v>
      </c>
      <c r="E101" s="416"/>
      <c r="F101" s="416">
        <v>0</v>
      </c>
      <c r="G101" s="416">
        <v>0</v>
      </c>
      <c r="H101" s="416">
        <v>0</v>
      </c>
      <c r="I101" s="416"/>
      <c r="J101" s="416">
        <v>0</v>
      </c>
      <c r="K101" s="416">
        <v>0</v>
      </c>
      <c r="L101" s="416">
        <v>0</v>
      </c>
      <c r="M101" s="418" t="s">
        <v>494</v>
      </c>
      <c r="N101" s="416">
        <v>0</v>
      </c>
      <c r="O101" s="416">
        <v>0</v>
      </c>
      <c r="P101" s="416">
        <v>0</v>
      </c>
      <c r="Q101" s="416"/>
      <c r="R101" s="416">
        <v>0</v>
      </c>
      <c r="S101" s="416">
        <v>0</v>
      </c>
      <c r="T101" s="416">
        <v>0</v>
      </c>
      <c r="U101" s="416"/>
      <c r="V101" s="416">
        <v>0</v>
      </c>
      <c r="W101" s="416">
        <v>0</v>
      </c>
      <c r="X101" s="416">
        <v>0</v>
      </c>
      <c r="Y101" s="418" t="s">
        <v>494</v>
      </c>
      <c r="Z101" s="416">
        <v>0</v>
      </c>
      <c r="AA101" s="416">
        <v>0</v>
      </c>
      <c r="AB101" s="416">
        <v>0</v>
      </c>
      <c r="AC101" s="416"/>
      <c r="AD101" s="416">
        <v>0</v>
      </c>
      <c r="AE101" s="416">
        <v>0</v>
      </c>
      <c r="AF101" s="416">
        <v>0</v>
      </c>
      <c r="AG101" s="416"/>
      <c r="AH101" s="416">
        <v>0</v>
      </c>
      <c r="AI101" s="416">
        <v>0</v>
      </c>
      <c r="AJ101" s="416">
        <v>0</v>
      </c>
      <c r="AK101" s="418" t="s">
        <v>494</v>
      </c>
      <c r="AL101" s="416">
        <v>0</v>
      </c>
      <c r="AM101" s="416">
        <v>0</v>
      </c>
      <c r="AN101" s="416">
        <v>0</v>
      </c>
    </row>
    <row r="102" spans="1:40" s="414" customFormat="1" ht="9.9" customHeight="1">
      <c r="A102" s="418" t="s">
        <v>495</v>
      </c>
      <c r="B102" s="416">
        <v>0</v>
      </c>
      <c r="C102" s="416">
        <v>0</v>
      </c>
      <c r="D102" s="416">
        <v>0</v>
      </c>
      <c r="E102" s="416"/>
      <c r="F102" s="416">
        <v>0</v>
      </c>
      <c r="G102" s="416">
        <v>0</v>
      </c>
      <c r="H102" s="416">
        <v>0</v>
      </c>
      <c r="I102" s="416"/>
      <c r="J102" s="416">
        <v>0</v>
      </c>
      <c r="K102" s="416">
        <v>0</v>
      </c>
      <c r="L102" s="416">
        <v>0</v>
      </c>
      <c r="M102" s="418" t="s">
        <v>495</v>
      </c>
      <c r="N102" s="416">
        <v>0</v>
      </c>
      <c r="O102" s="416">
        <v>0</v>
      </c>
      <c r="P102" s="416">
        <v>0</v>
      </c>
      <c r="Q102" s="416"/>
      <c r="R102" s="416">
        <v>0</v>
      </c>
      <c r="S102" s="416">
        <v>0</v>
      </c>
      <c r="T102" s="416">
        <v>0</v>
      </c>
      <c r="U102" s="416"/>
      <c r="V102" s="416">
        <v>0</v>
      </c>
      <c r="W102" s="416">
        <v>0</v>
      </c>
      <c r="X102" s="416">
        <v>0</v>
      </c>
      <c r="Y102" s="418" t="s">
        <v>495</v>
      </c>
      <c r="Z102" s="416">
        <v>0</v>
      </c>
      <c r="AA102" s="416">
        <v>0</v>
      </c>
      <c r="AB102" s="416">
        <v>0</v>
      </c>
      <c r="AC102" s="416"/>
      <c r="AD102" s="416">
        <v>0</v>
      </c>
      <c r="AE102" s="416">
        <v>0</v>
      </c>
      <c r="AF102" s="416">
        <v>0</v>
      </c>
      <c r="AG102" s="416"/>
      <c r="AH102" s="416">
        <v>0</v>
      </c>
      <c r="AI102" s="416">
        <v>0</v>
      </c>
      <c r="AJ102" s="416">
        <v>0</v>
      </c>
      <c r="AK102" s="418" t="s">
        <v>495</v>
      </c>
      <c r="AL102" s="416">
        <v>0</v>
      </c>
      <c r="AM102" s="416">
        <v>0</v>
      </c>
      <c r="AN102" s="416">
        <v>0</v>
      </c>
    </row>
    <row r="103" spans="1:40" s="414" customFormat="1" ht="9.9" customHeight="1">
      <c r="A103" s="418" t="s">
        <v>496</v>
      </c>
      <c r="B103" s="416">
        <v>252875.23699999999</v>
      </c>
      <c r="C103" s="416">
        <v>0</v>
      </c>
      <c r="D103" s="416">
        <v>252875.23699999999</v>
      </c>
      <c r="E103" s="416"/>
      <c r="F103" s="416">
        <v>360604.03600000002</v>
      </c>
      <c r="G103" s="416">
        <v>0</v>
      </c>
      <c r="H103" s="416">
        <v>360604.03600000002</v>
      </c>
      <c r="I103" s="416"/>
      <c r="J103" s="416">
        <v>191113.198</v>
      </c>
      <c r="K103" s="416">
        <v>0</v>
      </c>
      <c r="L103" s="416">
        <v>191113.198</v>
      </c>
      <c r="M103" s="418" t="s">
        <v>496</v>
      </c>
      <c r="N103" s="416">
        <v>115813.98</v>
      </c>
      <c r="O103" s="416">
        <v>0</v>
      </c>
      <c r="P103" s="416">
        <v>115813.98</v>
      </c>
      <c r="Q103" s="416"/>
      <c r="R103" s="416">
        <v>0</v>
      </c>
      <c r="S103" s="416">
        <v>0</v>
      </c>
      <c r="T103" s="416">
        <v>0</v>
      </c>
      <c r="U103" s="416"/>
      <c r="V103" s="416">
        <v>414848.22100000002</v>
      </c>
      <c r="W103" s="416">
        <v>0</v>
      </c>
      <c r="X103" s="416">
        <v>414848.22100000002</v>
      </c>
      <c r="Y103" s="418" t="s">
        <v>496</v>
      </c>
      <c r="Z103" s="416">
        <v>0</v>
      </c>
      <c r="AA103" s="416">
        <v>0</v>
      </c>
      <c r="AB103" s="416">
        <v>0</v>
      </c>
      <c r="AC103" s="416"/>
      <c r="AD103" s="416">
        <v>0</v>
      </c>
      <c r="AE103" s="416">
        <v>0</v>
      </c>
      <c r="AF103" s="416">
        <v>0</v>
      </c>
      <c r="AG103" s="416"/>
      <c r="AH103" s="416">
        <v>0</v>
      </c>
      <c r="AI103" s="416">
        <v>0</v>
      </c>
      <c r="AJ103" s="416">
        <v>0</v>
      </c>
      <c r="AK103" s="418" t="s">
        <v>496</v>
      </c>
      <c r="AL103" s="416">
        <v>1335254.672</v>
      </c>
      <c r="AM103" s="416">
        <v>0</v>
      </c>
      <c r="AN103" s="416">
        <v>1335254.672</v>
      </c>
    </row>
    <row r="104" spans="1:40" s="26" customFormat="1" ht="5.0999999999999996" customHeight="1">
      <c r="A104" s="418"/>
      <c r="B104" s="416"/>
      <c r="C104" s="416"/>
      <c r="D104" s="416"/>
      <c r="E104" s="416"/>
      <c r="F104" s="416"/>
      <c r="G104" s="416"/>
      <c r="H104" s="416"/>
      <c r="I104" s="416"/>
      <c r="J104" s="416">
        <v>0</v>
      </c>
      <c r="K104" s="416">
        <v>0</v>
      </c>
      <c r="L104" s="416">
        <v>0</v>
      </c>
      <c r="M104" s="418"/>
      <c r="N104" s="416"/>
      <c r="O104" s="416"/>
      <c r="P104" s="416"/>
      <c r="Q104" s="416"/>
      <c r="R104" s="416"/>
      <c r="S104" s="416"/>
      <c r="T104" s="416"/>
      <c r="U104" s="416"/>
      <c r="V104" s="416">
        <v>0</v>
      </c>
      <c r="W104" s="416">
        <v>0</v>
      </c>
      <c r="X104" s="416">
        <v>0</v>
      </c>
      <c r="Y104" s="418"/>
      <c r="Z104" s="416"/>
      <c r="AA104" s="416"/>
      <c r="AB104" s="416"/>
      <c r="AC104" s="416"/>
      <c r="AD104" s="416"/>
      <c r="AE104" s="416"/>
      <c r="AF104" s="416"/>
      <c r="AG104" s="416"/>
      <c r="AH104" s="416">
        <v>0</v>
      </c>
      <c r="AI104" s="416">
        <v>0</v>
      </c>
      <c r="AJ104" s="416">
        <v>0</v>
      </c>
      <c r="AK104" s="418"/>
      <c r="AL104" s="416"/>
      <c r="AM104" s="416"/>
      <c r="AN104" s="416"/>
    </row>
    <row r="105" spans="1:40" s="414" customFormat="1" ht="9.9" customHeight="1">
      <c r="A105" s="419" t="s">
        <v>497</v>
      </c>
      <c r="B105" s="420">
        <v>115622.791</v>
      </c>
      <c r="C105" s="420">
        <v>3205.2950000000001</v>
      </c>
      <c r="D105" s="420">
        <v>118828.086</v>
      </c>
      <c r="E105" s="420"/>
      <c r="F105" s="420">
        <v>92588.028000000006</v>
      </c>
      <c r="G105" s="420">
        <v>682.77599999999995</v>
      </c>
      <c r="H105" s="420">
        <v>93270.804999999993</v>
      </c>
      <c r="I105" s="420"/>
      <c r="J105" s="420">
        <v>26640.212</v>
      </c>
      <c r="K105" s="420">
        <v>2417.8879999999999</v>
      </c>
      <c r="L105" s="420">
        <v>29058.100999999999</v>
      </c>
      <c r="M105" s="419" t="s">
        <v>497</v>
      </c>
      <c r="N105" s="420">
        <v>71841.987999999998</v>
      </c>
      <c r="O105" s="420">
        <v>321.66399999999999</v>
      </c>
      <c r="P105" s="420">
        <v>72163.652000000002</v>
      </c>
      <c r="Q105" s="420"/>
      <c r="R105" s="420">
        <v>8834.4740000000002</v>
      </c>
      <c r="S105" s="420">
        <v>175.13</v>
      </c>
      <c r="T105" s="420">
        <v>9009.6049999999996</v>
      </c>
      <c r="U105" s="420"/>
      <c r="V105" s="420">
        <v>74313.538</v>
      </c>
      <c r="W105" s="420">
        <v>10431.419</v>
      </c>
      <c r="X105" s="420">
        <v>84744.956999999995</v>
      </c>
      <c r="Y105" s="419" t="s">
        <v>497</v>
      </c>
      <c r="Z105" s="420">
        <v>41345.726000000002</v>
      </c>
      <c r="AA105" s="420">
        <v>13908.698</v>
      </c>
      <c r="AB105" s="420">
        <v>55254.423999999999</v>
      </c>
      <c r="AC105" s="420"/>
      <c r="AD105" s="420">
        <v>12950.771000000001</v>
      </c>
      <c r="AE105" s="420">
        <v>314.65199999999999</v>
      </c>
      <c r="AF105" s="420">
        <v>13265.423000000001</v>
      </c>
      <c r="AG105" s="420"/>
      <c r="AH105" s="420">
        <v>5605.6760000000004</v>
      </c>
      <c r="AI105" s="420">
        <v>226.03700000000001</v>
      </c>
      <c r="AJ105" s="420">
        <v>5831.7139999999999</v>
      </c>
      <c r="AK105" s="419" t="s">
        <v>497</v>
      </c>
      <c r="AL105" s="420">
        <v>449743.20400000003</v>
      </c>
      <c r="AM105" s="420">
        <v>31683.558999999997</v>
      </c>
      <c r="AN105" s="420">
        <v>481426.76699999993</v>
      </c>
    </row>
    <row r="106" spans="1:40" s="26" customFormat="1" ht="5.0999999999999996" customHeight="1">
      <c r="A106" s="418"/>
      <c r="B106" s="420"/>
      <c r="C106" s="420"/>
      <c r="D106" s="420"/>
      <c r="E106" s="420"/>
      <c r="F106" s="420"/>
      <c r="G106" s="420"/>
      <c r="H106" s="420"/>
      <c r="I106" s="420"/>
      <c r="J106" s="420">
        <v>0</v>
      </c>
      <c r="K106" s="420">
        <v>0</v>
      </c>
      <c r="L106" s="420">
        <v>0</v>
      </c>
      <c r="M106" s="418"/>
      <c r="N106" s="420"/>
      <c r="O106" s="420"/>
      <c r="P106" s="420"/>
      <c r="Q106" s="420"/>
      <c r="R106" s="420"/>
      <c r="S106" s="420"/>
      <c r="T106" s="420"/>
      <c r="U106" s="420"/>
      <c r="V106" s="420">
        <v>0</v>
      </c>
      <c r="W106" s="420">
        <v>0</v>
      </c>
      <c r="X106" s="420">
        <v>0</v>
      </c>
      <c r="Y106" s="418"/>
      <c r="Z106" s="420"/>
      <c r="AA106" s="420"/>
      <c r="AB106" s="420"/>
      <c r="AC106" s="420"/>
      <c r="AD106" s="420"/>
      <c r="AE106" s="420"/>
      <c r="AF106" s="420"/>
      <c r="AG106" s="420"/>
      <c r="AH106" s="420">
        <v>0</v>
      </c>
      <c r="AI106" s="420">
        <v>0</v>
      </c>
      <c r="AJ106" s="420">
        <v>0</v>
      </c>
      <c r="AK106" s="418"/>
      <c r="AL106" s="420"/>
      <c r="AM106" s="420"/>
      <c r="AN106" s="420"/>
    </row>
    <row r="107" spans="1:40" s="414" customFormat="1" ht="9.9" customHeight="1">
      <c r="A107" s="412" t="s">
        <v>498</v>
      </c>
      <c r="B107" s="413">
        <v>38146.123</v>
      </c>
      <c r="C107" s="413">
        <v>341.44400000000002</v>
      </c>
      <c r="D107" s="413">
        <v>38487.567999999999</v>
      </c>
      <c r="E107" s="413"/>
      <c r="F107" s="413">
        <v>101836.766</v>
      </c>
      <c r="G107" s="413">
        <v>307.74</v>
      </c>
      <c r="H107" s="413">
        <v>102144.507</v>
      </c>
      <c r="I107" s="413"/>
      <c r="J107" s="413">
        <v>46802.707999999999</v>
      </c>
      <c r="K107" s="413">
        <v>38.210999999999999</v>
      </c>
      <c r="L107" s="413">
        <v>46840.92</v>
      </c>
      <c r="M107" s="412" t="s">
        <v>498</v>
      </c>
      <c r="N107" s="413">
        <v>22976.276000000002</v>
      </c>
      <c r="O107" s="413">
        <v>2.1000000000000001E-2</v>
      </c>
      <c r="P107" s="413">
        <v>22976.297999999999</v>
      </c>
      <c r="Q107" s="413"/>
      <c r="R107" s="413">
        <v>5656.4560000000001</v>
      </c>
      <c r="S107" s="413">
        <v>723.84699999999998</v>
      </c>
      <c r="T107" s="413">
        <v>6380.3029999999999</v>
      </c>
      <c r="U107" s="413"/>
      <c r="V107" s="413">
        <v>33966.332000000002</v>
      </c>
      <c r="W107" s="413">
        <v>701.91700000000003</v>
      </c>
      <c r="X107" s="413">
        <v>34668.249000000003</v>
      </c>
      <c r="Y107" s="412" t="s">
        <v>498</v>
      </c>
      <c r="Z107" s="413">
        <v>1188.19</v>
      </c>
      <c r="AA107" s="413">
        <v>204.78100000000001</v>
      </c>
      <c r="AB107" s="413">
        <v>1392.972</v>
      </c>
      <c r="AC107" s="413"/>
      <c r="AD107" s="413">
        <v>21758.328000000001</v>
      </c>
      <c r="AE107" s="413">
        <v>9.9440000000000008</v>
      </c>
      <c r="AF107" s="413">
        <v>21768.273000000001</v>
      </c>
      <c r="AG107" s="413"/>
      <c r="AH107" s="413">
        <v>7702.43</v>
      </c>
      <c r="AI107" s="413">
        <v>59.100999999999999</v>
      </c>
      <c r="AJ107" s="413">
        <v>7761.5309999999999</v>
      </c>
      <c r="AK107" s="412" t="s">
        <v>498</v>
      </c>
      <c r="AL107" s="413">
        <v>280033.609</v>
      </c>
      <c r="AM107" s="413">
        <v>2387.0059999999999</v>
      </c>
      <c r="AN107" s="413">
        <v>282420.62100000004</v>
      </c>
    </row>
    <row r="108" spans="1:40" s="414" customFormat="1" ht="9.9" customHeight="1">
      <c r="A108" s="418" t="s">
        <v>499</v>
      </c>
      <c r="B108" s="416">
        <v>29468.224999999999</v>
      </c>
      <c r="C108" s="416">
        <v>341.28699999999998</v>
      </c>
      <c r="D108" s="416">
        <v>29809.512999999999</v>
      </c>
      <c r="E108" s="416"/>
      <c r="F108" s="416">
        <v>80398.248999999996</v>
      </c>
      <c r="G108" s="416">
        <v>307.74</v>
      </c>
      <c r="H108" s="416">
        <v>80705.989000000001</v>
      </c>
      <c r="I108" s="416"/>
      <c r="J108" s="416">
        <v>34583.392999999996</v>
      </c>
      <c r="K108" s="416">
        <v>38.210999999999999</v>
      </c>
      <c r="L108" s="416">
        <v>34621.603999999999</v>
      </c>
      <c r="M108" s="418" t="s">
        <v>499</v>
      </c>
      <c r="N108" s="416">
        <v>18999.937000000002</v>
      </c>
      <c r="O108" s="416">
        <v>0</v>
      </c>
      <c r="P108" s="416">
        <v>18999.937000000002</v>
      </c>
      <c r="Q108" s="416"/>
      <c r="R108" s="416">
        <v>5653.7690000000002</v>
      </c>
      <c r="S108" s="416">
        <v>723.84699999999998</v>
      </c>
      <c r="T108" s="416">
        <v>6377.616</v>
      </c>
      <c r="U108" s="416"/>
      <c r="V108" s="416">
        <v>18231.886999999999</v>
      </c>
      <c r="W108" s="416">
        <v>701.91700000000003</v>
      </c>
      <c r="X108" s="416">
        <v>18933.804</v>
      </c>
      <c r="Y108" s="418" t="s">
        <v>499</v>
      </c>
      <c r="Z108" s="416">
        <v>0</v>
      </c>
      <c r="AA108" s="416">
        <v>0</v>
      </c>
      <c r="AB108" s="416">
        <v>0</v>
      </c>
      <c r="AC108" s="416"/>
      <c r="AD108" s="416">
        <v>19993.918000000001</v>
      </c>
      <c r="AE108" s="416">
        <v>1.079</v>
      </c>
      <c r="AF108" s="416">
        <v>19994.998</v>
      </c>
      <c r="AG108" s="416"/>
      <c r="AH108" s="416">
        <v>7645.75</v>
      </c>
      <c r="AI108" s="416">
        <v>59.100999999999999</v>
      </c>
      <c r="AJ108" s="416">
        <v>7704.8509999999997</v>
      </c>
      <c r="AK108" s="418" t="s">
        <v>499</v>
      </c>
      <c r="AL108" s="416">
        <v>214975.12799999997</v>
      </c>
      <c r="AM108" s="416">
        <v>2173.1820000000002</v>
      </c>
      <c r="AN108" s="416">
        <v>217148.31200000001</v>
      </c>
    </row>
    <row r="109" spans="1:40" s="414" customFormat="1" ht="9.9" customHeight="1">
      <c r="A109" s="418" t="s">
        <v>500</v>
      </c>
      <c r="B109" s="416">
        <v>0</v>
      </c>
      <c r="C109" s="416">
        <v>0</v>
      </c>
      <c r="D109" s="416">
        <v>0</v>
      </c>
      <c r="E109" s="416"/>
      <c r="F109" s="416">
        <v>0</v>
      </c>
      <c r="G109" s="416">
        <v>0</v>
      </c>
      <c r="H109" s="416">
        <v>0</v>
      </c>
      <c r="I109" s="416"/>
      <c r="J109" s="416">
        <v>1400.421</v>
      </c>
      <c r="K109" s="416">
        <v>0</v>
      </c>
      <c r="L109" s="416">
        <v>1400.421</v>
      </c>
      <c r="M109" s="418" t="s">
        <v>500</v>
      </c>
      <c r="N109" s="416">
        <v>234</v>
      </c>
      <c r="O109" s="416">
        <v>0</v>
      </c>
      <c r="P109" s="416">
        <v>234</v>
      </c>
      <c r="Q109" s="416"/>
      <c r="R109" s="416">
        <v>0</v>
      </c>
      <c r="S109" s="416">
        <v>0</v>
      </c>
      <c r="T109" s="416">
        <v>0</v>
      </c>
      <c r="U109" s="416"/>
      <c r="V109" s="416">
        <v>0</v>
      </c>
      <c r="W109" s="416">
        <v>0</v>
      </c>
      <c r="X109" s="416">
        <v>0</v>
      </c>
      <c r="Y109" s="418" t="s">
        <v>500</v>
      </c>
      <c r="Z109" s="416">
        <v>0</v>
      </c>
      <c r="AA109" s="416">
        <v>0</v>
      </c>
      <c r="AB109" s="416">
        <v>0</v>
      </c>
      <c r="AC109" s="416"/>
      <c r="AD109" s="416">
        <v>0</v>
      </c>
      <c r="AE109" s="416">
        <v>0</v>
      </c>
      <c r="AF109" s="416">
        <v>0</v>
      </c>
      <c r="AG109" s="416"/>
      <c r="AH109" s="416">
        <v>0</v>
      </c>
      <c r="AI109" s="416">
        <v>0</v>
      </c>
      <c r="AJ109" s="416">
        <v>0</v>
      </c>
      <c r="AK109" s="418" t="s">
        <v>500</v>
      </c>
      <c r="AL109" s="416">
        <v>1634.421</v>
      </c>
      <c r="AM109" s="416">
        <v>0</v>
      </c>
      <c r="AN109" s="416">
        <v>1634.421</v>
      </c>
    </row>
    <row r="110" spans="1:40" s="414" customFormat="1" ht="9.9" customHeight="1">
      <c r="A110" s="418" t="s">
        <v>501</v>
      </c>
      <c r="B110" s="416">
        <v>0</v>
      </c>
      <c r="C110" s="416">
        <v>0</v>
      </c>
      <c r="D110" s="416">
        <v>0</v>
      </c>
      <c r="E110" s="416"/>
      <c r="F110" s="416">
        <v>0</v>
      </c>
      <c r="G110" s="416">
        <v>0</v>
      </c>
      <c r="H110" s="416">
        <v>0</v>
      </c>
      <c r="I110" s="416"/>
      <c r="J110" s="416">
        <v>0</v>
      </c>
      <c r="K110" s="416">
        <v>0</v>
      </c>
      <c r="L110" s="416">
        <v>0</v>
      </c>
      <c r="M110" s="418" t="s">
        <v>501</v>
      </c>
      <c r="N110" s="416">
        <v>0</v>
      </c>
      <c r="O110" s="416">
        <v>0</v>
      </c>
      <c r="P110" s="416">
        <v>0</v>
      </c>
      <c r="Q110" s="416"/>
      <c r="R110" s="416">
        <v>0</v>
      </c>
      <c r="S110" s="416">
        <v>0</v>
      </c>
      <c r="T110" s="416">
        <v>0</v>
      </c>
      <c r="U110" s="416"/>
      <c r="V110" s="416">
        <v>0</v>
      </c>
      <c r="W110" s="416">
        <v>0</v>
      </c>
      <c r="X110" s="416">
        <v>0</v>
      </c>
      <c r="Y110" s="418" t="s">
        <v>501</v>
      </c>
      <c r="Z110" s="416">
        <v>0</v>
      </c>
      <c r="AA110" s="416">
        <v>0</v>
      </c>
      <c r="AB110" s="416">
        <v>0</v>
      </c>
      <c r="AC110" s="416"/>
      <c r="AD110" s="416">
        <v>0</v>
      </c>
      <c r="AE110" s="416">
        <v>0</v>
      </c>
      <c r="AF110" s="416">
        <v>0</v>
      </c>
      <c r="AG110" s="416"/>
      <c r="AH110" s="416">
        <v>0</v>
      </c>
      <c r="AI110" s="416">
        <v>0</v>
      </c>
      <c r="AJ110" s="416">
        <v>0</v>
      </c>
      <c r="AK110" s="418" t="s">
        <v>501</v>
      </c>
      <c r="AL110" s="416">
        <v>0</v>
      </c>
      <c r="AM110" s="416">
        <v>0</v>
      </c>
      <c r="AN110" s="416">
        <v>0</v>
      </c>
    </row>
    <row r="111" spans="1:40" s="414" customFormat="1" ht="9.9" customHeight="1">
      <c r="A111" s="418" t="s">
        <v>502</v>
      </c>
      <c r="B111" s="416">
        <v>6228.2730000000001</v>
      </c>
      <c r="C111" s="416">
        <v>0.157</v>
      </c>
      <c r="D111" s="416">
        <v>6228.43</v>
      </c>
      <c r="E111" s="416"/>
      <c r="F111" s="416">
        <v>12402.795</v>
      </c>
      <c r="G111" s="416">
        <v>0</v>
      </c>
      <c r="H111" s="416">
        <v>12402.795</v>
      </c>
      <c r="I111" s="416"/>
      <c r="J111" s="416">
        <v>10818.894</v>
      </c>
      <c r="K111" s="416">
        <v>0</v>
      </c>
      <c r="L111" s="416">
        <v>10818.894</v>
      </c>
      <c r="M111" s="418" t="s">
        <v>502</v>
      </c>
      <c r="N111" s="416">
        <v>187.572</v>
      </c>
      <c r="O111" s="416">
        <v>2.1000000000000001E-2</v>
      </c>
      <c r="P111" s="416">
        <v>187.59299999999999</v>
      </c>
      <c r="Q111" s="416"/>
      <c r="R111" s="416">
        <v>2.1000000000000001E-2</v>
      </c>
      <c r="S111" s="416">
        <v>0</v>
      </c>
      <c r="T111" s="416">
        <v>2.1000000000000001E-2</v>
      </c>
      <c r="U111" s="416"/>
      <c r="V111" s="416">
        <v>0</v>
      </c>
      <c r="W111" s="416">
        <v>0</v>
      </c>
      <c r="X111" s="416">
        <v>0</v>
      </c>
      <c r="Y111" s="418" t="s">
        <v>502</v>
      </c>
      <c r="Z111" s="416">
        <v>1188.19</v>
      </c>
      <c r="AA111" s="416">
        <v>204.78100000000001</v>
      </c>
      <c r="AB111" s="416">
        <v>1392.972</v>
      </c>
      <c r="AC111" s="416"/>
      <c r="AD111" s="416">
        <v>683.60199999999998</v>
      </c>
      <c r="AE111" s="416">
        <v>1.0189999999999999</v>
      </c>
      <c r="AF111" s="416">
        <v>684.62099999999998</v>
      </c>
      <c r="AG111" s="416"/>
      <c r="AH111" s="416">
        <v>56.502000000000002</v>
      </c>
      <c r="AI111" s="416">
        <v>0</v>
      </c>
      <c r="AJ111" s="416">
        <v>56.502000000000002</v>
      </c>
      <c r="AK111" s="418" t="s">
        <v>502</v>
      </c>
      <c r="AL111" s="416">
        <v>31565.848999999998</v>
      </c>
      <c r="AM111" s="416">
        <v>205.97800000000001</v>
      </c>
      <c r="AN111" s="416">
        <v>31771.828000000001</v>
      </c>
    </row>
    <row r="112" spans="1:40" s="414" customFormat="1" ht="9.9" customHeight="1">
      <c r="A112" s="418" t="s">
        <v>503</v>
      </c>
      <c r="B112" s="416">
        <v>2449.6239999999998</v>
      </c>
      <c r="C112" s="416">
        <v>0</v>
      </c>
      <c r="D112" s="416">
        <v>2449.6239999999998</v>
      </c>
      <c r="E112" s="416"/>
      <c r="F112" s="416">
        <v>9035.7209999999995</v>
      </c>
      <c r="G112" s="416">
        <v>0</v>
      </c>
      <c r="H112" s="416">
        <v>9035.7209999999995</v>
      </c>
      <c r="I112" s="416"/>
      <c r="J112" s="416">
        <v>0</v>
      </c>
      <c r="K112" s="416">
        <v>0</v>
      </c>
      <c r="L112" s="416">
        <v>0</v>
      </c>
      <c r="M112" s="418" t="s">
        <v>503</v>
      </c>
      <c r="N112" s="416">
        <v>3554.7660000000001</v>
      </c>
      <c r="O112" s="416">
        <v>0</v>
      </c>
      <c r="P112" s="416">
        <v>3554.7660000000001</v>
      </c>
      <c r="Q112" s="416"/>
      <c r="R112" s="416">
        <v>0</v>
      </c>
      <c r="S112" s="416">
        <v>0</v>
      </c>
      <c r="T112" s="416">
        <v>0</v>
      </c>
      <c r="U112" s="416"/>
      <c r="V112" s="416">
        <v>15734.445</v>
      </c>
      <c r="W112" s="416">
        <v>0</v>
      </c>
      <c r="X112" s="416">
        <v>15734.445</v>
      </c>
      <c r="Y112" s="418" t="s">
        <v>503</v>
      </c>
      <c r="Z112" s="416">
        <v>0</v>
      </c>
      <c r="AA112" s="416">
        <v>0</v>
      </c>
      <c r="AB112" s="416">
        <v>0</v>
      </c>
      <c r="AC112" s="416"/>
      <c r="AD112" s="416">
        <v>0</v>
      </c>
      <c r="AE112" s="416">
        <v>0</v>
      </c>
      <c r="AF112" s="416">
        <v>0</v>
      </c>
      <c r="AG112" s="416"/>
      <c r="AH112" s="416">
        <v>0</v>
      </c>
      <c r="AI112" s="416">
        <v>0</v>
      </c>
      <c r="AJ112" s="416">
        <v>0</v>
      </c>
      <c r="AK112" s="418" t="s">
        <v>503</v>
      </c>
      <c r="AL112" s="416">
        <v>30774.555999999997</v>
      </c>
      <c r="AM112" s="416">
        <v>0</v>
      </c>
      <c r="AN112" s="416">
        <v>30774.555999999997</v>
      </c>
    </row>
    <row r="113" spans="1:40" s="414" customFormat="1" ht="9.9" customHeight="1">
      <c r="A113" s="418" t="s">
        <v>504</v>
      </c>
      <c r="B113" s="416">
        <v>0</v>
      </c>
      <c r="C113" s="416">
        <v>0</v>
      </c>
      <c r="D113" s="416">
        <v>0</v>
      </c>
      <c r="E113" s="416"/>
      <c r="F113" s="416">
        <v>0</v>
      </c>
      <c r="G113" s="416">
        <v>0</v>
      </c>
      <c r="H113" s="416">
        <v>0</v>
      </c>
      <c r="I113" s="416"/>
      <c r="J113" s="416">
        <v>0</v>
      </c>
      <c r="K113" s="416">
        <v>0</v>
      </c>
      <c r="L113" s="416">
        <v>0</v>
      </c>
      <c r="M113" s="418" t="s">
        <v>504</v>
      </c>
      <c r="N113" s="416">
        <v>0</v>
      </c>
      <c r="O113" s="416">
        <v>0</v>
      </c>
      <c r="P113" s="416">
        <v>0</v>
      </c>
      <c r="Q113" s="416"/>
      <c r="R113" s="416">
        <v>2.665</v>
      </c>
      <c r="S113" s="416">
        <v>0</v>
      </c>
      <c r="T113" s="416">
        <v>2.665</v>
      </c>
      <c r="U113" s="416"/>
      <c r="V113" s="416">
        <v>0</v>
      </c>
      <c r="W113" s="416">
        <v>0</v>
      </c>
      <c r="X113" s="416">
        <v>0</v>
      </c>
      <c r="Y113" s="418" t="s">
        <v>504</v>
      </c>
      <c r="Z113" s="416">
        <v>0</v>
      </c>
      <c r="AA113" s="416">
        <v>0</v>
      </c>
      <c r="AB113" s="416">
        <v>0</v>
      </c>
      <c r="AC113" s="416"/>
      <c r="AD113" s="416">
        <v>1080.807</v>
      </c>
      <c r="AE113" s="416">
        <v>7.8449999999999998</v>
      </c>
      <c r="AF113" s="416">
        <v>1088.653</v>
      </c>
      <c r="AG113" s="416"/>
      <c r="AH113" s="416">
        <v>0.17699999999999999</v>
      </c>
      <c r="AI113" s="416">
        <v>0</v>
      </c>
      <c r="AJ113" s="416">
        <v>0.17699999999999999</v>
      </c>
      <c r="AK113" s="418" t="s">
        <v>504</v>
      </c>
      <c r="AL113" s="416">
        <v>1083.6489999999999</v>
      </c>
      <c r="AM113" s="416">
        <v>7.8449999999999998</v>
      </c>
      <c r="AN113" s="416">
        <v>1091.4949999999999</v>
      </c>
    </row>
    <row r="114" spans="1:40" s="26" customFormat="1" ht="5.0999999999999996" customHeight="1">
      <c r="A114" s="418"/>
      <c r="B114" s="416"/>
      <c r="C114" s="416"/>
      <c r="D114" s="416"/>
      <c r="E114" s="416"/>
      <c r="F114" s="416"/>
      <c r="G114" s="416"/>
      <c r="H114" s="416"/>
      <c r="I114" s="416"/>
      <c r="J114" s="416">
        <v>0</v>
      </c>
      <c r="K114" s="416">
        <v>0</v>
      </c>
      <c r="L114" s="416">
        <v>0</v>
      </c>
      <c r="M114" s="418"/>
      <c r="N114" s="416"/>
      <c r="O114" s="416"/>
      <c r="P114" s="416"/>
      <c r="Q114" s="416"/>
      <c r="R114" s="416"/>
      <c r="S114" s="416"/>
      <c r="T114" s="416"/>
      <c r="U114" s="416"/>
      <c r="V114" s="416">
        <v>0</v>
      </c>
      <c r="W114" s="416">
        <v>0</v>
      </c>
      <c r="X114" s="416">
        <v>0</v>
      </c>
      <c r="Y114" s="418"/>
      <c r="Z114" s="416"/>
      <c r="AA114" s="416"/>
      <c r="AB114" s="416"/>
      <c r="AC114" s="416"/>
      <c r="AD114" s="416"/>
      <c r="AE114" s="416"/>
      <c r="AF114" s="416"/>
      <c r="AG114" s="416"/>
      <c r="AH114" s="416">
        <v>0</v>
      </c>
      <c r="AI114" s="416">
        <v>0</v>
      </c>
      <c r="AJ114" s="416">
        <v>0</v>
      </c>
      <c r="AK114" s="418"/>
      <c r="AL114" s="416"/>
      <c r="AM114" s="416"/>
      <c r="AN114" s="416"/>
    </row>
    <row r="115" spans="1:40" s="414" customFormat="1" ht="9.9" customHeight="1">
      <c r="A115" s="419" t="s">
        <v>505</v>
      </c>
      <c r="B115" s="420">
        <v>28639.069</v>
      </c>
      <c r="C115" s="420">
        <v>9.1639999999999997</v>
      </c>
      <c r="D115" s="420">
        <v>28648.233</v>
      </c>
      <c r="E115" s="420"/>
      <c r="F115" s="420">
        <v>50466.574999999997</v>
      </c>
      <c r="G115" s="420">
        <v>668.98599999999999</v>
      </c>
      <c r="H115" s="420">
        <v>51135.561999999998</v>
      </c>
      <c r="I115" s="420"/>
      <c r="J115" s="420">
        <v>12069.458000000001</v>
      </c>
      <c r="K115" s="420">
        <v>23.651</v>
      </c>
      <c r="L115" s="420">
        <v>12093.11</v>
      </c>
      <c r="M115" s="419" t="s">
        <v>505</v>
      </c>
      <c r="N115" s="420">
        <v>4304.0460000000003</v>
      </c>
      <c r="O115" s="420">
        <v>4169.4030000000002</v>
      </c>
      <c r="P115" s="420">
        <v>8473.4500000000007</v>
      </c>
      <c r="Q115" s="420"/>
      <c r="R115" s="420">
        <v>257.21300000000002</v>
      </c>
      <c r="S115" s="420">
        <v>0</v>
      </c>
      <c r="T115" s="420">
        <v>257.21300000000002</v>
      </c>
      <c r="U115" s="420"/>
      <c r="V115" s="420">
        <v>5375.8370000000004</v>
      </c>
      <c r="W115" s="420">
        <v>143.11199999999999</v>
      </c>
      <c r="X115" s="420">
        <v>5518.95</v>
      </c>
      <c r="Y115" s="419" t="s">
        <v>505</v>
      </c>
      <c r="Z115" s="420">
        <v>13703.626</v>
      </c>
      <c r="AA115" s="420">
        <v>873.17399999999998</v>
      </c>
      <c r="AB115" s="420">
        <v>14576.8</v>
      </c>
      <c r="AC115" s="420"/>
      <c r="AD115" s="420">
        <v>2728.2710000000002</v>
      </c>
      <c r="AE115" s="420">
        <v>372.11799999999999</v>
      </c>
      <c r="AF115" s="420">
        <v>3100.3890000000001</v>
      </c>
      <c r="AG115" s="420"/>
      <c r="AH115" s="420">
        <v>2022.184</v>
      </c>
      <c r="AI115" s="420">
        <v>414.46800000000002</v>
      </c>
      <c r="AJ115" s="420">
        <v>2436.652</v>
      </c>
      <c r="AK115" s="419" t="s">
        <v>505</v>
      </c>
      <c r="AL115" s="420">
        <v>119566.27899999999</v>
      </c>
      <c r="AM115" s="420">
        <v>6674.076</v>
      </c>
      <c r="AN115" s="420">
        <v>126240.359</v>
      </c>
    </row>
    <row r="116" spans="1:40" s="26" customFormat="1" ht="5.0999999999999996" customHeight="1">
      <c r="A116" s="418"/>
      <c r="B116" s="420"/>
      <c r="C116" s="420"/>
      <c r="D116" s="420"/>
      <c r="E116" s="420"/>
      <c r="F116" s="420"/>
      <c r="G116" s="420"/>
      <c r="H116" s="420"/>
      <c r="I116" s="420"/>
      <c r="J116" s="420">
        <v>0</v>
      </c>
      <c r="K116" s="420">
        <v>0</v>
      </c>
      <c r="L116" s="420">
        <v>0</v>
      </c>
      <c r="M116" s="418"/>
      <c r="N116" s="420"/>
      <c r="O116" s="420"/>
      <c r="P116" s="420"/>
      <c r="Q116" s="420"/>
      <c r="R116" s="420"/>
      <c r="S116" s="420"/>
      <c r="T116" s="420"/>
      <c r="U116" s="420"/>
      <c r="V116" s="420">
        <v>0</v>
      </c>
      <c r="W116" s="420">
        <v>0</v>
      </c>
      <c r="X116" s="420">
        <v>0</v>
      </c>
      <c r="Y116" s="418"/>
      <c r="Z116" s="420"/>
      <c r="AA116" s="420"/>
      <c r="AB116" s="420"/>
      <c r="AC116" s="420"/>
      <c r="AD116" s="420"/>
      <c r="AE116" s="420"/>
      <c r="AF116" s="420"/>
      <c r="AG116" s="420"/>
      <c r="AH116" s="420">
        <v>0</v>
      </c>
      <c r="AI116" s="420">
        <v>0</v>
      </c>
      <c r="AJ116" s="420">
        <v>0</v>
      </c>
      <c r="AK116" s="418"/>
      <c r="AL116" s="420"/>
      <c r="AM116" s="420"/>
      <c r="AN116" s="420"/>
    </row>
    <row r="117" spans="1:40" s="414" customFormat="1" ht="9.9" customHeight="1">
      <c r="A117" s="419" t="s">
        <v>506</v>
      </c>
      <c r="B117" s="420">
        <v>8050.8109999999997</v>
      </c>
      <c r="C117" s="420">
        <v>0</v>
      </c>
      <c r="D117" s="420">
        <v>8050.8109999999997</v>
      </c>
      <c r="E117" s="420"/>
      <c r="F117" s="420">
        <v>430.56299999999999</v>
      </c>
      <c r="G117" s="420">
        <v>0</v>
      </c>
      <c r="H117" s="420">
        <v>430.56299999999999</v>
      </c>
      <c r="I117" s="420"/>
      <c r="J117" s="420">
        <v>6199.808</v>
      </c>
      <c r="K117" s="420">
        <v>0</v>
      </c>
      <c r="L117" s="420">
        <v>6199.808</v>
      </c>
      <c r="M117" s="419" t="s">
        <v>506</v>
      </c>
      <c r="N117" s="420">
        <v>771.24400000000003</v>
      </c>
      <c r="O117" s="420">
        <v>0</v>
      </c>
      <c r="P117" s="420">
        <v>771.24400000000003</v>
      </c>
      <c r="Q117" s="420"/>
      <c r="R117" s="420">
        <v>27.111999999999998</v>
      </c>
      <c r="S117" s="420">
        <v>0</v>
      </c>
      <c r="T117" s="420">
        <v>27.111999999999998</v>
      </c>
      <c r="U117" s="420"/>
      <c r="V117" s="420">
        <v>3035.2550000000001</v>
      </c>
      <c r="W117" s="420">
        <v>0</v>
      </c>
      <c r="X117" s="420">
        <v>3035.2550000000001</v>
      </c>
      <c r="Y117" s="419" t="s">
        <v>506</v>
      </c>
      <c r="Z117" s="420">
        <v>355.28899999999999</v>
      </c>
      <c r="AA117" s="420">
        <v>0</v>
      </c>
      <c r="AB117" s="420">
        <v>355.28899999999999</v>
      </c>
      <c r="AC117" s="420"/>
      <c r="AD117" s="420">
        <v>896.40200000000004</v>
      </c>
      <c r="AE117" s="420">
        <v>0</v>
      </c>
      <c r="AF117" s="420">
        <v>896.40200000000004</v>
      </c>
      <c r="AG117" s="420"/>
      <c r="AH117" s="420">
        <v>217.99600000000001</v>
      </c>
      <c r="AI117" s="420">
        <v>9.5000000000000001E-2</v>
      </c>
      <c r="AJ117" s="420">
        <v>218.09100000000001</v>
      </c>
      <c r="AK117" s="419" t="s">
        <v>506</v>
      </c>
      <c r="AL117" s="420">
        <v>19984.480000000003</v>
      </c>
      <c r="AM117" s="420">
        <v>9.5000000000000001E-2</v>
      </c>
      <c r="AN117" s="420">
        <v>19984.575000000004</v>
      </c>
    </row>
    <row r="118" spans="1:40" s="414" customFormat="1" ht="9.9" customHeight="1">
      <c r="A118" s="418" t="s">
        <v>507</v>
      </c>
      <c r="B118" s="416">
        <v>0</v>
      </c>
      <c r="C118" s="416">
        <v>0</v>
      </c>
      <c r="D118" s="416">
        <v>0</v>
      </c>
      <c r="E118" s="416"/>
      <c r="F118" s="416">
        <v>0</v>
      </c>
      <c r="G118" s="416">
        <v>0</v>
      </c>
      <c r="H118" s="416">
        <v>0</v>
      </c>
      <c r="I118" s="416"/>
      <c r="J118" s="416">
        <v>0.214</v>
      </c>
      <c r="K118" s="416">
        <v>0</v>
      </c>
      <c r="L118" s="416">
        <v>0.214</v>
      </c>
      <c r="M118" s="418" t="s">
        <v>507</v>
      </c>
      <c r="N118" s="416">
        <v>58.238999999999997</v>
      </c>
      <c r="O118" s="416">
        <v>0</v>
      </c>
      <c r="P118" s="416">
        <v>58.238999999999997</v>
      </c>
      <c r="Q118" s="416"/>
      <c r="R118" s="416">
        <v>0</v>
      </c>
      <c r="S118" s="416">
        <v>0</v>
      </c>
      <c r="T118" s="416">
        <v>0</v>
      </c>
      <c r="U118" s="416"/>
      <c r="V118" s="416">
        <v>0</v>
      </c>
      <c r="W118" s="416">
        <v>0</v>
      </c>
      <c r="X118" s="416">
        <v>0</v>
      </c>
      <c r="Y118" s="418" t="s">
        <v>507</v>
      </c>
      <c r="Z118" s="416">
        <v>0</v>
      </c>
      <c r="AA118" s="416">
        <v>0</v>
      </c>
      <c r="AB118" s="416">
        <v>0</v>
      </c>
      <c r="AC118" s="416"/>
      <c r="AD118" s="416">
        <v>0</v>
      </c>
      <c r="AE118" s="416">
        <v>0</v>
      </c>
      <c r="AF118" s="416">
        <v>0</v>
      </c>
      <c r="AG118" s="416"/>
      <c r="AH118" s="416">
        <v>8.7739999999999991</v>
      </c>
      <c r="AI118" s="416">
        <v>9.5000000000000001E-2</v>
      </c>
      <c r="AJ118" s="416">
        <v>8.8689999999999998</v>
      </c>
      <c r="AK118" s="418" t="s">
        <v>507</v>
      </c>
      <c r="AL118" s="416">
        <v>67.22699999999999</v>
      </c>
      <c r="AM118" s="416">
        <v>9.5000000000000001E-2</v>
      </c>
      <c r="AN118" s="416">
        <v>67.322000000000003</v>
      </c>
    </row>
    <row r="119" spans="1:40" s="414" customFormat="1" ht="9.9" customHeight="1">
      <c r="A119" s="418" t="s">
        <v>508</v>
      </c>
      <c r="B119" s="416">
        <v>8050.8109999999997</v>
      </c>
      <c r="C119" s="416">
        <v>0</v>
      </c>
      <c r="D119" s="416">
        <v>8050.8109999999997</v>
      </c>
      <c r="E119" s="416"/>
      <c r="F119" s="416">
        <v>430.56299999999999</v>
      </c>
      <c r="G119" s="416">
        <v>0</v>
      </c>
      <c r="H119" s="416">
        <v>430.56299999999999</v>
      </c>
      <c r="I119" s="416"/>
      <c r="J119" s="416">
        <v>6199.5929999999998</v>
      </c>
      <c r="K119" s="416">
        <v>0</v>
      </c>
      <c r="L119" s="416">
        <v>6199.5929999999998</v>
      </c>
      <c r="M119" s="418" t="s">
        <v>508</v>
      </c>
      <c r="N119" s="416">
        <v>713.00400000000002</v>
      </c>
      <c r="O119" s="416">
        <v>0</v>
      </c>
      <c r="P119" s="416">
        <v>713.00400000000002</v>
      </c>
      <c r="Q119" s="416"/>
      <c r="R119" s="416">
        <v>27.111999999999998</v>
      </c>
      <c r="S119" s="416">
        <v>0</v>
      </c>
      <c r="T119" s="416">
        <v>27.111999999999998</v>
      </c>
      <c r="U119" s="416"/>
      <c r="V119" s="416">
        <v>3035.2550000000001</v>
      </c>
      <c r="W119" s="416">
        <v>0</v>
      </c>
      <c r="X119" s="416">
        <v>3035.2550000000001</v>
      </c>
      <c r="Y119" s="418" t="s">
        <v>508</v>
      </c>
      <c r="Z119" s="416">
        <v>355.28899999999999</v>
      </c>
      <c r="AA119" s="416">
        <v>0</v>
      </c>
      <c r="AB119" s="416">
        <v>355.28899999999999</v>
      </c>
      <c r="AC119" s="416"/>
      <c r="AD119" s="416">
        <v>896.40200000000004</v>
      </c>
      <c r="AE119" s="416">
        <v>0</v>
      </c>
      <c r="AF119" s="416">
        <v>896.40200000000004</v>
      </c>
      <c r="AG119" s="416"/>
      <c r="AH119" s="416">
        <v>209.221</v>
      </c>
      <c r="AI119" s="416">
        <v>0</v>
      </c>
      <c r="AJ119" s="416">
        <v>209.221</v>
      </c>
      <c r="AK119" s="418" t="s">
        <v>508</v>
      </c>
      <c r="AL119" s="416">
        <v>19917.250000000004</v>
      </c>
      <c r="AM119" s="416">
        <v>0</v>
      </c>
      <c r="AN119" s="416">
        <v>19917.250000000004</v>
      </c>
    </row>
    <row r="120" spans="1:40" s="26" customFormat="1" ht="5.0999999999999996" customHeight="1">
      <c r="A120" s="423"/>
      <c r="B120" s="420"/>
      <c r="C120" s="420"/>
      <c r="D120" s="420"/>
      <c r="E120" s="420"/>
      <c r="F120" s="420"/>
      <c r="G120" s="420"/>
      <c r="H120" s="420"/>
      <c r="I120" s="420"/>
      <c r="J120" s="420">
        <v>0</v>
      </c>
      <c r="K120" s="420">
        <v>0</v>
      </c>
      <c r="L120" s="420">
        <v>0</v>
      </c>
      <c r="M120" s="423"/>
      <c r="N120" s="420"/>
      <c r="O120" s="420"/>
      <c r="P120" s="420"/>
      <c r="Q120" s="420"/>
      <c r="R120" s="420"/>
      <c r="S120" s="420"/>
      <c r="T120" s="420"/>
      <c r="U120" s="420"/>
      <c r="V120" s="420">
        <v>0</v>
      </c>
      <c r="W120" s="420">
        <v>0</v>
      </c>
      <c r="X120" s="420">
        <v>0</v>
      </c>
      <c r="Y120" s="423"/>
      <c r="Z120" s="420"/>
      <c r="AA120" s="420"/>
      <c r="AB120" s="420"/>
      <c r="AC120" s="420"/>
      <c r="AD120" s="420"/>
      <c r="AE120" s="420"/>
      <c r="AF120" s="420"/>
      <c r="AG120" s="420"/>
      <c r="AH120" s="420">
        <v>0</v>
      </c>
      <c r="AI120" s="420">
        <v>0</v>
      </c>
      <c r="AJ120" s="420">
        <v>0</v>
      </c>
      <c r="AK120" s="423"/>
      <c r="AL120" s="420"/>
      <c r="AM120" s="420"/>
      <c r="AN120" s="420"/>
    </row>
    <row r="121" spans="1:40" s="26" customFormat="1" ht="9.9" customHeight="1">
      <c r="A121" s="462" t="s">
        <v>509</v>
      </c>
      <c r="B121" s="420">
        <v>0</v>
      </c>
      <c r="C121" s="420">
        <v>0</v>
      </c>
      <c r="D121" s="420">
        <v>0</v>
      </c>
      <c r="E121" s="420"/>
      <c r="F121" s="420">
        <v>0</v>
      </c>
      <c r="G121" s="420">
        <v>0</v>
      </c>
      <c r="H121" s="420">
        <v>0</v>
      </c>
      <c r="I121" s="420"/>
      <c r="J121" s="420">
        <v>0</v>
      </c>
      <c r="K121" s="420">
        <v>0</v>
      </c>
      <c r="L121" s="420">
        <v>0</v>
      </c>
      <c r="M121" s="462" t="s">
        <v>509</v>
      </c>
      <c r="N121" s="420">
        <v>0</v>
      </c>
      <c r="O121" s="420">
        <v>0</v>
      </c>
      <c r="P121" s="420">
        <v>0</v>
      </c>
      <c r="Q121" s="420"/>
      <c r="R121" s="420">
        <v>10527.173000000001</v>
      </c>
      <c r="S121" s="420">
        <v>0</v>
      </c>
      <c r="T121" s="420">
        <v>10527.173000000001</v>
      </c>
      <c r="U121" s="420"/>
      <c r="V121" s="420">
        <v>51387.64</v>
      </c>
      <c r="W121" s="420">
        <v>0</v>
      </c>
      <c r="X121" s="420">
        <v>51387.64</v>
      </c>
      <c r="Y121" s="462" t="s">
        <v>509</v>
      </c>
      <c r="Z121" s="420">
        <v>0</v>
      </c>
      <c r="AA121" s="420">
        <v>0</v>
      </c>
      <c r="AB121" s="420">
        <v>0</v>
      </c>
      <c r="AC121" s="420"/>
      <c r="AD121" s="420">
        <v>0</v>
      </c>
      <c r="AE121" s="420">
        <v>0</v>
      </c>
      <c r="AF121" s="420">
        <v>0</v>
      </c>
      <c r="AG121" s="420"/>
      <c r="AH121" s="420">
        <v>90181.304000000004</v>
      </c>
      <c r="AI121" s="420">
        <v>0</v>
      </c>
      <c r="AJ121" s="420">
        <v>90181.304000000004</v>
      </c>
      <c r="AK121" s="462" t="s">
        <v>509</v>
      </c>
      <c r="AL121" s="420">
        <v>152096.117</v>
      </c>
      <c r="AM121" s="420">
        <v>0</v>
      </c>
      <c r="AN121" s="420">
        <v>152096.117</v>
      </c>
    </row>
    <row r="122" spans="1:40" s="26" customFormat="1" ht="5.0999999999999996" customHeight="1">
      <c r="A122" s="418"/>
      <c r="B122" s="420"/>
      <c r="C122" s="420"/>
      <c r="D122" s="420"/>
      <c r="E122" s="420"/>
      <c r="F122" s="420"/>
      <c r="G122" s="420"/>
      <c r="H122" s="420"/>
      <c r="I122" s="420"/>
      <c r="J122" s="420">
        <v>0</v>
      </c>
      <c r="K122" s="420">
        <v>0</v>
      </c>
      <c r="L122" s="420">
        <v>0</v>
      </c>
      <c r="M122" s="418"/>
      <c r="N122" s="420"/>
      <c r="O122" s="420"/>
      <c r="P122" s="420"/>
      <c r="Q122" s="420"/>
      <c r="R122" s="420"/>
      <c r="S122" s="420"/>
      <c r="T122" s="420"/>
      <c r="U122" s="420"/>
      <c r="V122" s="420">
        <v>0</v>
      </c>
      <c r="W122" s="420">
        <v>0</v>
      </c>
      <c r="X122" s="420">
        <v>0</v>
      </c>
      <c r="Y122" s="418"/>
      <c r="Z122" s="420"/>
      <c r="AA122" s="420"/>
      <c r="AB122" s="420"/>
      <c r="AC122" s="420"/>
      <c r="AD122" s="420"/>
      <c r="AE122" s="420"/>
      <c r="AF122" s="420"/>
      <c r="AG122" s="420"/>
      <c r="AH122" s="420">
        <v>0</v>
      </c>
      <c r="AI122" s="420">
        <v>0</v>
      </c>
      <c r="AJ122" s="420">
        <v>0</v>
      </c>
      <c r="AK122" s="418"/>
      <c r="AL122" s="420"/>
      <c r="AM122" s="420"/>
      <c r="AN122" s="420"/>
    </row>
    <row r="123" spans="1:40" s="414" customFormat="1" ht="9.9" customHeight="1">
      <c r="A123" s="412" t="s">
        <v>510</v>
      </c>
      <c r="B123" s="413">
        <v>2084465.2509999999</v>
      </c>
      <c r="C123" s="413">
        <v>62509.400999999998</v>
      </c>
      <c r="D123" s="413">
        <v>2146974.6519999998</v>
      </c>
      <c r="E123" s="413"/>
      <c r="F123" s="413">
        <v>4329857.3499999996</v>
      </c>
      <c r="G123" s="413">
        <v>31782.705000000002</v>
      </c>
      <c r="H123" s="413">
        <v>4361640.0549999997</v>
      </c>
      <c r="I123" s="413"/>
      <c r="J123" s="413">
        <v>2086121.675</v>
      </c>
      <c r="K123" s="413">
        <v>17881.365000000002</v>
      </c>
      <c r="L123" s="413">
        <v>2104003.04</v>
      </c>
      <c r="M123" s="412" t="s">
        <v>510</v>
      </c>
      <c r="N123" s="413">
        <v>1098659.1510000001</v>
      </c>
      <c r="O123" s="413">
        <v>4517.3320000000003</v>
      </c>
      <c r="P123" s="413">
        <v>1103176.4839999999</v>
      </c>
      <c r="Q123" s="413"/>
      <c r="R123" s="413">
        <v>355726.10100000002</v>
      </c>
      <c r="S123" s="413">
        <v>21682.567999999999</v>
      </c>
      <c r="T123" s="413">
        <v>377408.66899999999</v>
      </c>
      <c r="U123" s="413"/>
      <c r="V123" s="413">
        <v>1606579.4709999999</v>
      </c>
      <c r="W123" s="413">
        <v>45074.625</v>
      </c>
      <c r="X123" s="413">
        <v>1651654.0970000001</v>
      </c>
      <c r="Y123" s="412" t="s">
        <v>510</v>
      </c>
      <c r="Z123" s="413">
        <v>820394.65</v>
      </c>
      <c r="AA123" s="413">
        <v>360313.685</v>
      </c>
      <c r="AB123" s="413">
        <v>1180708.3359999999</v>
      </c>
      <c r="AC123" s="413"/>
      <c r="AD123" s="413">
        <v>628897.75399999996</v>
      </c>
      <c r="AE123" s="413">
        <v>4114.9229999999998</v>
      </c>
      <c r="AF123" s="413">
        <v>633012.67799999996</v>
      </c>
      <c r="AG123" s="413"/>
      <c r="AH123" s="413">
        <v>553809.60199999996</v>
      </c>
      <c r="AI123" s="413">
        <v>19010.120999999999</v>
      </c>
      <c r="AJ123" s="413">
        <v>572819.723</v>
      </c>
      <c r="AK123" s="412" t="s">
        <v>510</v>
      </c>
      <c r="AL123" s="413">
        <v>13564511.005000003</v>
      </c>
      <c r="AM123" s="413">
        <v>566886.72499999998</v>
      </c>
      <c r="AN123" s="413">
        <v>14131397.733999996</v>
      </c>
    </row>
    <row r="124" spans="1:40" s="26" customFormat="1" ht="5.0999999999999996" customHeight="1">
      <c r="A124" s="418"/>
      <c r="B124" s="420"/>
      <c r="C124" s="420"/>
      <c r="D124" s="420"/>
      <c r="E124" s="420"/>
      <c r="F124" s="420"/>
      <c r="G124" s="420"/>
      <c r="H124" s="420"/>
      <c r="I124" s="420"/>
      <c r="J124" s="420">
        <v>0</v>
      </c>
      <c r="K124" s="420">
        <v>0</v>
      </c>
      <c r="L124" s="420">
        <v>0</v>
      </c>
      <c r="M124" s="418"/>
      <c r="N124" s="420"/>
      <c r="O124" s="420"/>
      <c r="P124" s="420"/>
      <c r="Q124" s="420"/>
      <c r="R124" s="420"/>
      <c r="S124" s="420"/>
      <c r="T124" s="420"/>
      <c r="U124" s="420"/>
      <c r="V124" s="420">
        <v>0</v>
      </c>
      <c r="W124" s="420">
        <v>0</v>
      </c>
      <c r="X124" s="420">
        <v>0</v>
      </c>
      <c r="Y124" s="418"/>
      <c r="Z124" s="420"/>
      <c r="AA124" s="420"/>
      <c r="AB124" s="420"/>
      <c r="AC124" s="420"/>
      <c r="AD124" s="420"/>
      <c r="AE124" s="420"/>
      <c r="AF124" s="420"/>
      <c r="AG124" s="420"/>
      <c r="AH124" s="420">
        <v>0</v>
      </c>
      <c r="AI124" s="420">
        <v>0</v>
      </c>
      <c r="AJ124" s="420">
        <v>0</v>
      </c>
      <c r="AK124" s="418"/>
      <c r="AL124" s="420"/>
      <c r="AM124" s="420"/>
      <c r="AN124" s="420"/>
    </row>
    <row r="125" spans="1:40" s="414" customFormat="1" ht="9.9" customHeight="1">
      <c r="A125" s="412" t="s">
        <v>511</v>
      </c>
      <c r="B125" s="413">
        <v>710339.21100000001</v>
      </c>
      <c r="C125" s="413">
        <v>0</v>
      </c>
      <c r="D125" s="413">
        <v>710339.21100000001</v>
      </c>
      <c r="E125" s="413"/>
      <c r="F125" s="413">
        <v>877739.93700000003</v>
      </c>
      <c r="G125" s="413">
        <v>0</v>
      </c>
      <c r="H125" s="413">
        <v>877739.93700000003</v>
      </c>
      <c r="I125" s="413"/>
      <c r="J125" s="413">
        <v>411997.826</v>
      </c>
      <c r="K125" s="413">
        <v>0</v>
      </c>
      <c r="L125" s="413">
        <v>411997.826</v>
      </c>
      <c r="M125" s="412" t="s">
        <v>511</v>
      </c>
      <c r="N125" s="413">
        <v>334216.05300000001</v>
      </c>
      <c r="O125" s="413">
        <v>0</v>
      </c>
      <c r="P125" s="413">
        <v>334216.05300000001</v>
      </c>
      <c r="Q125" s="413"/>
      <c r="R125" s="413">
        <v>50756.044000000002</v>
      </c>
      <c r="S125" s="413">
        <v>0</v>
      </c>
      <c r="T125" s="413">
        <v>50756.044000000002</v>
      </c>
      <c r="U125" s="413"/>
      <c r="V125" s="413">
        <v>327635.52500000002</v>
      </c>
      <c r="W125" s="413">
        <v>0</v>
      </c>
      <c r="X125" s="413">
        <v>327635.52500000002</v>
      </c>
      <c r="Y125" s="412" t="s">
        <v>511</v>
      </c>
      <c r="Z125" s="413">
        <v>309293.89299999998</v>
      </c>
      <c r="AA125" s="413">
        <v>0</v>
      </c>
      <c r="AB125" s="413">
        <v>309293.89299999998</v>
      </c>
      <c r="AC125" s="413"/>
      <c r="AD125" s="413">
        <v>69586.005999999994</v>
      </c>
      <c r="AE125" s="413">
        <v>0</v>
      </c>
      <c r="AF125" s="413">
        <v>69586.005999999994</v>
      </c>
      <c r="AG125" s="413"/>
      <c r="AH125" s="413">
        <v>28722.465</v>
      </c>
      <c r="AI125" s="413">
        <v>0</v>
      </c>
      <c r="AJ125" s="413">
        <v>28722.465</v>
      </c>
      <c r="AK125" s="412" t="s">
        <v>511</v>
      </c>
      <c r="AL125" s="413">
        <v>3120286.96</v>
      </c>
      <c r="AM125" s="413">
        <v>0</v>
      </c>
      <c r="AN125" s="413">
        <v>3120286.96</v>
      </c>
    </row>
    <row r="126" spans="1:40" s="414" customFormat="1" ht="9.9" customHeight="1">
      <c r="A126" s="418" t="s">
        <v>512</v>
      </c>
      <c r="B126" s="416">
        <v>528768.99100000004</v>
      </c>
      <c r="C126" s="416">
        <v>0</v>
      </c>
      <c r="D126" s="416">
        <v>528768.99100000004</v>
      </c>
      <c r="E126" s="416"/>
      <c r="F126" s="416">
        <v>646208.87199999997</v>
      </c>
      <c r="G126" s="416">
        <v>0</v>
      </c>
      <c r="H126" s="416">
        <v>646208.87199999997</v>
      </c>
      <c r="I126" s="416"/>
      <c r="J126" s="416">
        <v>282721.076</v>
      </c>
      <c r="K126" s="416">
        <v>0</v>
      </c>
      <c r="L126" s="416">
        <v>282721.076</v>
      </c>
      <c r="M126" s="418" t="s">
        <v>512</v>
      </c>
      <c r="N126" s="416">
        <v>264442.52799999999</v>
      </c>
      <c r="O126" s="416">
        <v>0</v>
      </c>
      <c r="P126" s="416">
        <v>264442.52799999999</v>
      </c>
      <c r="Q126" s="416"/>
      <c r="R126" s="416">
        <v>91105.567999999999</v>
      </c>
      <c r="S126" s="416">
        <v>0</v>
      </c>
      <c r="T126" s="416">
        <v>91105.567999999999</v>
      </c>
      <c r="U126" s="416"/>
      <c r="V126" s="416">
        <v>422540.179</v>
      </c>
      <c r="W126" s="416">
        <v>0</v>
      </c>
      <c r="X126" s="416">
        <v>422540.179</v>
      </c>
      <c r="Y126" s="418" t="s">
        <v>512</v>
      </c>
      <c r="Z126" s="416">
        <v>234217.63699999999</v>
      </c>
      <c r="AA126" s="416">
        <v>0</v>
      </c>
      <c r="AB126" s="416">
        <v>234217.63699999999</v>
      </c>
      <c r="AC126" s="416"/>
      <c r="AD126" s="416">
        <v>77714.97</v>
      </c>
      <c r="AE126" s="416">
        <v>0</v>
      </c>
      <c r="AF126" s="416">
        <v>77714.97</v>
      </c>
      <c r="AG126" s="416"/>
      <c r="AH126" s="416">
        <v>166119.79</v>
      </c>
      <c r="AI126" s="416">
        <v>0</v>
      </c>
      <c r="AJ126" s="416">
        <v>166119.79</v>
      </c>
      <c r="AK126" s="418" t="s">
        <v>512</v>
      </c>
      <c r="AL126" s="416">
        <v>2713839.611</v>
      </c>
      <c r="AM126" s="416">
        <v>0</v>
      </c>
      <c r="AN126" s="416">
        <v>2713839.611</v>
      </c>
    </row>
    <row r="127" spans="1:40" s="414" customFormat="1" ht="9.9" customHeight="1">
      <c r="A127" s="418" t="s">
        <v>513</v>
      </c>
      <c r="B127" s="416">
        <v>811.87599999999998</v>
      </c>
      <c r="C127" s="416">
        <v>0</v>
      </c>
      <c r="D127" s="416">
        <v>811.87599999999998</v>
      </c>
      <c r="E127" s="416"/>
      <c r="F127" s="416">
        <v>103910.018</v>
      </c>
      <c r="G127" s="416">
        <v>0</v>
      </c>
      <c r="H127" s="416">
        <v>103910.018</v>
      </c>
      <c r="I127" s="416"/>
      <c r="J127" s="416">
        <v>38085.906000000003</v>
      </c>
      <c r="K127" s="416">
        <v>0</v>
      </c>
      <c r="L127" s="416">
        <v>38085.906000000003</v>
      </c>
      <c r="M127" s="418" t="s">
        <v>513</v>
      </c>
      <c r="N127" s="416">
        <v>7.0000000000000001E-3</v>
      </c>
      <c r="O127" s="416">
        <v>0</v>
      </c>
      <c r="P127" s="416">
        <v>7.0000000000000001E-3</v>
      </c>
      <c r="Q127" s="416"/>
      <c r="R127" s="416">
        <v>0</v>
      </c>
      <c r="S127" s="416">
        <v>0</v>
      </c>
      <c r="T127" s="416">
        <v>0</v>
      </c>
      <c r="U127" s="416"/>
      <c r="V127" s="416">
        <v>0</v>
      </c>
      <c r="W127" s="416">
        <v>0</v>
      </c>
      <c r="X127" s="416">
        <v>0</v>
      </c>
      <c r="Y127" s="418" t="s">
        <v>513</v>
      </c>
      <c r="Z127" s="416">
        <v>0</v>
      </c>
      <c r="AA127" s="416">
        <v>0</v>
      </c>
      <c r="AB127" s="416">
        <v>0</v>
      </c>
      <c r="AC127" s="416"/>
      <c r="AD127" s="416">
        <v>82.447999999999993</v>
      </c>
      <c r="AE127" s="416">
        <v>0</v>
      </c>
      <c r="AF127" s="416">
        <v>82.447999999999993</v>
      </c>
      <c r="AG127" s="416"/>
      <c r="AH127" s="416">
        <v>6303.2110000000002</v>
      </c>
      <c r="AI127" s="416">
        <v>0</v>
      </c>
      <c r="AJ127" s="416">
        <v>6303.2110000000002</v>
      </c>
      <c r="AK127" s="418" t="s">
        <v>513</v>
      </c>
      <c r="AL127" s="416">
        <v>149193.46600000001</v>
      </c>
      <c r="AM127" s="416">
        <v>0</v>
      </c>
      <c r="AN127" s="416">
        <v>149193.46600000001</v>
      </c>
    </row>
    <row r="128" spans="1:40" s="414" customFormat="1" ht="9.9" customHeight="1">
      <c r="A128" s="418" t="s">
        <v>514</v>
      </c>
      <c r="B128" s="416">
        <v>185069.147</v>
      </c>
      <c r="C128" s="416">
        <v>0</v>
      </c>
      <c r="D128" s="416">
        <v>185069.147</v>
      </c>
      <c r="E128" s="416"/>
      <c r="F128" s="416">
        <v>105658.96799999999</v>
      </c>
      <c r="G128" s="416">
        <v>0</v>
      </c>
      <c r="H128" s="416">
        <v>105658.96799999999</v>
      </c>
      <c r="I128" s="416"/>
      <c r="J128" s="416">
        <v>78978.005999999994</v>
      </c>
      <c r="K128" s="416">
        <v>0</v>
      </c>
      <c r="L128" s="416">
        <v>78978.005999999994</v>
      </c>
      <c r="M128" s="418" t="s">
        <v>514</v>
      </c>
      <c r="N128" s="416">
        <v>39167.665000000001</v>
      </c>
      <c r="O128" s="416">
        <v>0</v>
      </c>
      <c r="P128" s="416">
        <v>39167.665000000001</v>
      </c>
      <c r="Q128" s="416"/>
      <c r="R128" s="416">
        <v>0</v>
      </c>
      <c r="S128" s="416">
        <v>0</v>
      </c>
      <c r="T128" s="416">
        <v>0</v>
      </c>
      <c r="U128" s="416"/>
      <c r="V128" s="416">
        <v>20407.616000000002</v>
      </c>
      <c r="W128" s="416">
        <v>0</v>
      </c>
      <c r="X128" s="416">
        <v>20407.616000000002</v>
      </c>
      <c r="Y128" s="418" t="s">
        <v>514</v>
      </c>
      <c r="Z128" s="416">
        <v>60196.468000000001</v>
      </c>
      <c r="AA128" s="416">
        <v>0</v>
      </c>
      <c r="AB128" s="416">
        <v>60196.468000000001</v>
      </c>
      <c r="AC128" s="416"/>
      <c r="AD128" s="416">
        <v>7037.8339999999998</v>
      </c>
      <c r="AE128" s="416">
        <v>0</v>
      </c>
      <c r="AF128" s="416">
        <v>7037.8339999999998</v>
      </c>
      <c r="AG128" s="416"/>
      <c r="AH128" s="416">
        <v>0</v>
      </c>
      <c r="AI128" s="416">
        <v>0</v>
      </c>
      <c r="AJ128" s="416">
        <v>0</v>
      </c>
      <c r="AK128" s="418" t="s">
        <v>514</v>
      </c>
      <c r="AL128" s="416">
        <v>496515.70399999991</v>
      </c>
      <c r="AM128" s="416">
        <v>0</v>
      </c>
      <c r="AN128" s="416">
        <v>496515.70399999991</v>
      </c>
    </row>
    <row r="129" spans="1:40" s="414" customFormat="1" ht="9.9" customHeight="1">
      <c r="A129" s="418" t="s">
        <v>515</v>
      </c>
      <c r="B129" s="416">
        <v>1235.6400000000001</v>
      </c>
      <c r="C129" s="416">
        <v>0</v>
      </c>
      <c r="D129" s="416">
        <v>1235.6400000000001</v>
      </c>
      <c r="E129" s="416"/>
      <c r="F129" s="416">
        <v>-8.202</v>
      </c>
      <c r="G129" s="416">
        <v>0</v>
      </c>
      <c r="H129" s="416">
        <v>-8.202</v>
      </c>
      <c r="I129" s="416"/>
      <c r="J129" s="416">
        <v>12.788</v>
      </c>
      <c r="K129" s="416">
        <v>0</v>
      </c>
      <c r="L129" s="416">
        <v>12.788</v>
      </c>
      <c r="M129" s="418" t="s">
        <v>515</v>
      </c>
      <c r="N129" s="416">
        <v>-155.56299999999999</v>
      </c>
      <c r="O129" s="416">
        <v>0</v>
      </c>
      <c r="P129" s="416">
        <v>-155.56299999999999</v>
      </c>
      <c r="Q129" s="416"/>
      <c r="R129" s="416">
        <v>0</v>
      </c>
      <c r="S129" s="416">
        <v>0</v>
      </c>
      <c r="T129" s="416">
        <v>0</v>
      </c>
      <c r="U129" s="416"/>
      <c r="V129" s="416">
        <v>0</v>
      </c>
      <c r="W129" s="416">
        <v>0</v>
      </c>
      <c r="X129" s="416">
        <v>0</v>
      </c>
      <c r="Y129" s="418" t="s">
        <v>515</v>
      </c>
      <c r="Z129" s="416">
        <v>0</v>
      </c>
      <c r="AA129" s="416">
        <v>0</v>
      </c>
      <c r="AB129" s="416">
        <v>0</v>
      </c>
      <c r="AC129" s="416"/>
      <c r="AD129" s="416">
        <v>0</v>
      </c>
      <c r="AE129" s="416">
        <v>0</v>
      </c>
      <c r="AF129" s="416">
        <v>0</v>
      </c>
      <c r="AG129" s="416"/>
      <c r="AH129" s="416">
        <v>23.25</v>
      </c>
      <c r="AI129" s="416">
        <v>0</v>
      </c>
      <c r="AJ129" s="416">
        <v>23.25</v>
      </c>
      <c r="AK129" s="418" t="s">
        <v>515</v>
      </c>
      <c r="AL129" s="416">
        <v>1107.913</v>
      </c>
      <c r="AM129" s="416">
        <v>0</v>
      </c>
      <c r="AN129" s="416">
        <v>1107.913</v>
      </c>
    </row>
    <row r="130" spans="1:40" s="414" customFormat="1" ht="9.9" customHeight="1">
      <c r="A130" s="418" t="s">
        <v>516</v>
      </c>
      <c r="B130" s="416">
        <v>0</v>
      </c>
      <c r="C130" s="416">
        <v>0</v>
      </c>
      <c r="D130" s="416">
        <v>0</v>
      </c>
      <c r="E130" s="416"/>
      <c r="F130" s="416">
        <v>0</v>
      </c>
      <c r="G130" s="416">
        <v>0</v>
      </c>
      <c r="H130" s="416">
        <v>0</v>
      </c>
      <c r="I130" s="416"/>
      <c r="J130" s="416">
        <v>12018.653</v>
      </c>
      <c r="K130" s="416">
        <v>0</v>
      </c>
      <c r="L130" s="416">
        <v>12018.653</v>
      </c>
      <c r="M130" s="418" t="s">
        <v>516</v>
      </c>
      <c r="N130" s="416">
        <v>24518.473000000002</v>
      </c>
      <c r="O130" s="416">
        <v>0</v>
      </c>
      <c r="P130" s="416">
        <v>24518.473000000002</v>
      </c>
      <c r="Q130" s="416"/>
      <c r="R130" s="416">
        <v>-37435.186000000002</v>
      </c>
      <c r="S130" s="416">
        <v>0</v>
      </c>
      <c r="T130" s="416">
        <v>-37435.186000000002</v>
      </c>
      <c r="U130" s="416"/>
      <c r="V130" s="416">
        <v>-84574.043999999994</v>
      </c>
      <c r="W130" s="416">
        <v>0</v>
      </c>
      <c r="X130" s="416">
        <v>-84574.043999999994</v>
      </c>
      <c r="Y130" s="418" t="s">
        <v>516</v>
      </c>
      <c r="Z130" s="416">
        <v>8574.4660000000003</v>
      </c>
      <c r="AA130" s="416">
        <v>0</v>
      </c>
      <c r="AB130" s="416">
        <v>8574.4660000000003</v>
      </c>
      <c r="AC130" s="416"/>
      <c r="AD130" s="416">
        <v>-15891.093000000001</v>
      </c>
      <c r="AE130" s="416">
        <v>0</v>
      </c>
      <c r="AF130" s="416">
        <v>-15891.093000000001</v>
      </c>
      <c r="AG130" s="416"/>
      <c r="AH130" s="416">
        <v>-135660.995</v>
      </c>
      <c r="AI130" s="416">
        <v>0</v>
      </c>
      <c r="AJ130" s="416">
        <v>-135660.995</v>
      </c>
      <c r="AK130" s="418" t="s">
        <v>516</v>
      </c>
      <c r="AL130" s="416">
        <v>-228449.726</v>
      </c>
      <c r="AM130" s="416">
        <v>0</v>
      </c>
      <c r="AN130" s="416">
        <v>-228449.726</v>
      </c>
    </row>
    <row r="131" spans="1:40" s="26" customFormat="1" ht="9.9" customHeight="1">
      <c r="A131" s="418" t="s">
        <v>517</v>
      </c>
      <c r="B131" s="416">
        <v>-5546.4440000000004</v>
      </c>
      <c r="C131" s="416">
        <v>0</v>
      </c>
      <c r="D131" s="416">
        <v>-5546.4440000000004</v>
      </c>
      <c r="E131" s="416"/>
      <c r="F131" s="416">
        <v>21970.280999999999</v>
      </c>
      <c r="G131" s="416">
        <v>0</v>
      </c>
      <c r="H131" s="416">
        <v>21970.280999999999</v>
      </c>
      <c r="I131" s="416"/>
      <c r="J131" s="416">
        <v>181.39599999999999</v>
      </c>
      <c r="K131" s="416">
        <v>0</v>
      </c>
      <c r="L131" s="416">
        <v>181.39599999999999</v>
      </c>
      <c r="M131" s="418" t="s">
        <v>517</v>
      </c>
      <c r="N131" s="416">
        <v>6242.942</v>
      </c>
      <c r="O131" s="416">
        <v>0</v>
      </c>
      <c r="P131" s="416">
        <v>6242.942</v>
      </c>
      <c r="Q131" s="416"/>
      <c r="R131" s="416">
        <v>-2914.337</v>
      </c>
      <c r="S131" s="416">
        <v>0</v>
      </c>
      <c r="T131" s="416">
        <v>-2914.337</v>
      </c>
      <c r="U131" s="416"/>
      <c r="V131" s="416">
        <v>-30738.223999999998</v>
      </c>
      <c r="W131" s="416">
        <v>0</v>
      </c>
      <c r="X131" s="416">
        <v>-30738.223999999998</v>
      </c>
      <c r="Y131" s="418" t="s">
        <v>517</v>
      </c>
      <c r="Z131" s="416">
        <v>6305.3220000000001</v>
      </c>
      <c r="AA131" s="416">
        <v>0</v>
      </c>
      <c r="AB131" s="416">
        <v>6305.3220000000001</v>
      </c>
      <c r="AC131" s="416"/>
      <c r="AD131" s="416">
        <v>641.84699999999998</v>
      </c>
      <c r="AE131" s="416">
        <v>0</v>
      </c>
      <c r="AF131" s="416">
        <v>641.84699999999998</v>
      </c>
      <c r="AG131" s="416"/>
      <c r="AH131" s="416">
        <v>-8062.79</v>
      </c>
      <c r="AI131" s="416">
        <v>0</v>
      </c>
      <c r="AJ131" s="416">
        <v>-8062.79</v>
      </c>
      <c r="AK131" s="418" t="s">
        <v>517</v>
      </c>
      <c r="AL131" s="416">
        <v>-11920.006999999998</v>
      </c>
      <c r="AM131" s="416">
        <v>0</v>
      </c>
      <c r="AN131" s="416">
        <v>-11920.006999999998</v>
      </c>
    </row>
    <row r="132" spans="1:40" s="414" customFormat="1" ht="5.0999999999999996" customHeight="1">
      <c r="A132" s="418"/>
      <c r="B132" s="420"/>
      <c r="C132" s="420"/>
      <c r="D132" s="420"/>
      <c r="E132" s="420"/>
      <c r="F132" s="420"/>
      <c r="G132" s="420"/>
      <c r="H132" s="420"/>
      <c r="I132" s="420"/>
      <c r="J132" s="420">
        <v>0</v>
      </c>
      <c r="K132" s="420">
        <v>0</v>
      </c>
      <c r="L132" s="420">
        <v>0</v>
      </c>
      <c r="M132" s="418"/>
      <c r="N132" s="420"/>
      <c r="O132" s="420"/>
      <c r="P132" s="420"/>
      <c r="Q132" s="420"/>
      <c r="R132" s="420"/>
      <c r="S132" s="420"/>
      <c r="T132" s="420"/>
      <c r="U132" s="420"/>
      <c r="V132" s="420">
        <v>0</v>
      </c>
      <c r="W132" s="420">
        <v>0</v>
      </c>
      <c r="X132" s="420">
        <v>0</v>
      </c>
      <c r="Y132" s="418"/>
      <c r="Z132" s="420"/>
      <c r="AA132" s="420"/>
      <c r="AB132" s="420"/>
      <c r="AC132" s="420"/>
      <c r="AD132" s="420"/>
      <c r="AE132" s="420"/>
      <c r="AF132" s="420"/>
      <c r="AG132" s="420"/>
      <c r="AH132" s="420">
        <v>0</v>
      </c>
      <c r="AI132" s="420">
        <v>0</v>
      </c>
      <c r="AJ132" s="420">
        <v>0</v>
      </c>
      <c r="AK132" s="418"/>
      <c r="AL132" s="420"/>
      <c r="AM132" s="420"/>
      <c r="AN132" s="420"/>
    </row>
    <row r="133" spans="1:40" s="26" customFormat="1" ht="9.9" customHeight="1">
      <c r="A133" s="412" t="s">
        <v>518</v>
      </c>
      <c r="B133" s="413">
        <v>2794804.4619999998</v>
      </c>
      <c r="C133" s="413">
        <v>62509.400999999998</v>
      </c>
      <c r="D133" s="413">
        <v>2857313.8640000001</v>
      </c>
      <c r="E133" s="413"/>
      <c r="F133" s="413">
        <v>5207597.2869999995</v>
      </c>
      <c r="G133" s="413">
        <v>31782.705000000002</v>
      </c>
      <c r="H133" s="413">
        <v>5239379.9919999996</v>
      </c>
      <c r="I133" s="413"/>
      <c r="J133" s="413">
        <v>2498119.5010000002</v>
      </c>
      <c r="K133" s="413">
        <v>17881.365000000002</v>
      </c>
      <c r="L133" s="413">
        <v>2516000.8670000001</v>
      </c>
      <c r="M133" s="412" t="s">
        <v>518</v>
      </c>
      <c r="N133" s="413">
        <v>1432875.2050000001</v>
      </c>
      <c r="O133" s="413">
        <v>4517.3320000000003</v>
      </c>
      <c r="P133" s="413">
        <v>1437392.537</v>
      </c>
      <c r="Q133" s="413"/>
      <c r="R133" s="413">
        <v>406482.14500000002</v>
      </c>
      <c r="S133" s="413">
        <v>21682.567999999999</v>
      </c>
      <c r="T133" s="413">
        <v>428164.71399999998</v>
      </c>
      <c r="U133" s="413"/>
      <c r="V133" s="413">
        <v>1934214.997</v>
      </c>
      <c r="W133" s="413">
        <v>45074.625</v>
      </c>
      <c r="X133" s="413">
        <v>1979289.622</v>
      </c>
      <c r="Y133" s="412" t="s">
        <v>518</v>
      </c>
      <c r="Z133" s="413">
        <v>1129688.544</v>
      </c>
      <c r="AA133" s="413">
        <v>360313.685</v>
      </c>
      <c r="AB133" s="413">
        <v>1490002.23</v>
      </c>
      <c r="AC133" s="413"/>
      <c r="AD133" s="413">
        <v>698483.76100000006</v>
      </c>
      <c r="AE133" s="413">
        <v>4114.9229999999998</v>
      </c>
      <c r="AF133" s="413">
        <v>702598.68400000001</v>
      </c>
      <c r="AG133" s="413"/>
      <c r="AH133" s="413">
        <v>582532.06700000004</v>
      </c>
      <c r="AI133" s="413">
        <v>19010.120999999999</v>
      </c>
      <c r="AJ133" s="413">
        <v>601542.18799999997</v>
      </c>
      <c r="AK133" s="412" t="s">
        <v>518</v>
      </c>
      <c r="AL133" s="413">
        <v>16684797.968999999</v>
      </c>
      <c r="AM133" s="413">
        <v>566886.72499999998</v>
      </c>
      <c r="AN133" s="413">
        <v>17251684.697999999</v>
      </c>
    </row>
    <row r="134" spans="1:40" s="414" customFormat="1" ht="2.25" customHeight="1">
      <c r="A134" s="424"/>
      <c r="B134" s="413"/>
      <c r="C134" s="413"/>
      <c r="D134" s="413"/>
      <c r="E134" s="413"/>
      <c r="F134" s="413"/>
      <c r="G134" s="413"/>
      <c r="H134" s="413"/>
      <c r="I134" s="413"/>
      <c r="J134" s="413">
        <v>0</v>
      </c>
      <c r="K134" s="413">
        <v>0</v>
      </c>
      <c r="L134" s="413">
        <v>0</v>
      </c>
      <c r="M134" s="424"/>
      <c r="N134" s="413"/>
      <c r="O134" s="413"/>
      <c r="P134" s="413"/>
      <c r="Q134" s="413"/>
      <c r="R134" s="413"/>
      <c r="S134" s="413"/>
      <c r="T134" s="413"/>
      <c r="U134" s="413"/>
      <c r="V134" s="413">
        <v>0</v>
      </c>
      <c r="W134" s="413">
        <v>0</v>
      </c>
      <c r="X134" s="413">
        <v>0</v>
      </c>
      <c r="Y134" s="424"/>
      <c r="Z134" s="413"/>
      <c r="AA134" s="413"/>
      <c r="AB134" s="413"/>
      <c r="AC134" s="413"/>
      <c r="AD134" s="413"/>
      <c r="AE134" s="413"/>
      <c r="AF134" s="413"/>
      <c r="AG134" s="413"/>
      <c r="AH134" s="413">
        <v>0</v>
      </c>
      <c r="AI134" s="413">
        <v>0</v>
      </c>
      <c r="AJ134" s="413">
        <v>0</v>
      </c>
      <c r="AK134" s="424"/>
      <c r="AL134" s="413"/>
      <c r="AM134" s="413"/>
      <c r="AN134" s="413"/>
    </row>
    <row r="135" spans="1:40" s="414" customFormat="1" ht="12.75" customHeight="1">
      <c r="A135" s="424" t="s">
        <v>519</v>
      </c>
      <c r="B135" s="425">
        <v>1229820.7649999999</v>
      </c>
      <c r="C135" s="425">
        <v>0</v>
      </c>
      <c r="D135" s="425">
        <v>1229820.7649999999</v>
      </c>
      <c r="E135" s="425"/>
      <c r="F135" s="425">
        <v>16901.437999999998</v>
      </c>
      <c r="G135" s="425">
        <v>0</v>
      </c>
      <c r="H135" s="425">
        <v>16901.437999999998</v>
      </c>
      <c r="I135" s="413"/>
      <c r="J135" s="425">
        <v>419.16699999999997</v>
      </c>
      <c r="K135" s="425">
        <v>0</v>
      </c>
      <c r="L135" s="425">
        <v>419.16699999999997</v>
      </c>
      <c r="M135" s="412" t="s">
        <v>519</v>
      </c>
      <c r="N135" s="425">
        <v>9360.6620000000003</v>
      </c>
      <c r="O135" s="425">
        <v>0</v>
      </c>
      <c r="P135" s="425">
        <v>9360.6620000000003</v>
      </c>
      <c r="Q135" s="425"/>
      <c r="R135" s="425">
        <v>0</v>
      </c>
      <c r="S135" s="425">
        <v>0</v>
      </c>
      <c r="T135" s="425">
        <v>0</v>
      </c>
      <c r="U135" s="413"/>
      <c r="V135" s="425">
        <v>4673308.8590000002</v>
      </c>
      <c r="W135" s="425">
        <v>0</v>
      </c>
      <c r="X135" s="425">
        <v>4673308.8590000002</v>
      </c>
      <c r="Y135" s="412" t="s">
        <v>519</v>
      </c>
      <c r="Z135" s="425">
        <v>0</v>
      </c>
      <c r="AA135" s="425">
        <v>0</v>
      </c>
      <c r="AB135" s="425">
        <v>0</v>
      </c>
      <c r="AC135" s="425"/>
      <c r="AD135" s="425">
        <v>0</v>
      </c>
      <c r="AE135" s="425">
        <v>0</v>
      </c>
      <c r="AF135" s="425">
        <v>0</v>
      </c>
      <c r="AG135" s="413"/>
      <c r="AH135" s="425">
        <v>1698.2249999999999</v>
      </c>
      <c r="AI135" s="425">
        <v>19.065999999999999</v>
      </c>
      <c r="AJ135" s="425">
        <v>1717.2919999999999</v>
      </c>
      <c r="AK135" s="412" t="s">
        <v>519</v>
      </c>
      <c r="AL135" s="425">
        <v>5931509.1159999995</v>
      </c>
      <c r="AM135" s="425">
        <v>19.065999999999999</v>
      </c>
      <c r="AN135" s="425">
        <v>5931528.1830000002</v>
      </c>
    </row>
    <row r="136" spans="1:40" s="414" customFormat="1" ht="9.9" customHeight="1">
      <c r="A136" s="418" t="s">
        <v>520</v>
      </c>
      <c r="B136" s="416">
        <v>0</v>
      </c>
      <c r="C136" s="416">
        <v>0</v>
      </c>
      <c r="D136" s="416">
        <v>0</v>
      </c>
      <c r="E136" s="416"/>
      <c r="F136" s="416">
        <v>0</v>
      </c>
      <c r="G136" s="416">
        <v>0</v>
      </c>
      <c r="H136" s="416">
        <v>0</v>
      </c>
      <c r="I136" s="416"/>
      <c r="J136" s="416">
        <v>0</v>
      </c>
      <c r="K136" s="416">
        <v>0</v>
      </c>
      <c r="L136" s="416">
        <v>0</v>
      </c>
      <c r="M136" s="418" t="s">
        <v>520</v>
      </c>
      <c r="N136" s="416">
        <v>8319.9549999999999</v>
      </c>
      <c r="O136" s="416">
        <v>0</v>
      </c>
      <c r="P136" s="416">
        <v>8319.9549999999999</v>
      </c>
      <c r="Q136" s="416"/>
      <c r="R136" s="416">
        <v>0</v>
      </c>
      <c r="S136" s="416">
        <v>0</v>
      </c>
      <c r="T136" s="416">
        <v>0</v>
      </c>
      <c r="U136" s="416"/>
      <c r="V136" s="416">
        <v>0</v>
      </c>
      <c r="W136" s="416">
        <v>0</v>
      </c>
      <c r="X136" s="416">
        <v>0</v>
      </c>
      <c r="Y136" s="418" t="s">
        <v>520</v>
      </c>
      <c r="Z136" s="416">
        <v>0</v>
      </c>
      <c r="AA136" s="416">
        <v>0</v>
      </c>
      <c r="AB136" s="416">
        <v>0</v>
      </c>
      <c r="AC136" s="416"/>
      <c r="AD136" s="416">
        <v>0</v>
      </c>
      <c r="AE136" s="416">
        <v>0</v>
      </c>
      <c r="AF136" s="416">
        <v>0</v>
      </c>
      <c r="AG136" s="416"/>
      <c r="AH136" s="416">
        <v>1698.2249999999999</v>
      </c>
      <c r="AI136" s="416">
        <v>19.065999999999999</v>
      </c>
      <c r="AJ136" s="416">
        <v>1717.2919999999999</v>
      </c>
      <c r="AK136" s="418" t="s">
        <v>520</v>
      </c>
      <c r="AL136" s="416">
        <v>10018.18</v>
      </c>
      <c r="AM136" s="416">
        <v>19.065999999999999</v>
      </c>
      <c r="AN136" s="416">
        <v>10037.246999999999</v>
      </c>
    </row>
    <row r="137" spans="1:40" s="414" customFormat="1" ht="9.9" customHeight="1">
      <c r="A137" s="418" t="s">
        <v>521</v>
      </c>
      <c r="B137" s="416">
        <v>1229820.7649999999</v>
      </c>
      <c r="C137" s="416">
        <v>0</v>
      </c>
      <c r="D137" s="416">
        <v>1229820.7649999999</v>
      </c>
      <c r="E137" s="416"/>
      <c r="F137" s="416">
        <v>16901.437999999998</v>
      </c>
      <c r="G137" s="416">
        <v>0</v>
      </c>
      <c r="H137" s="416">
        <v>16901.437999999998</v>
      </c>
      <c r="I137" s="416"/>
      <c r="J137" s="416">
        <v>419.16699999999997</v>
      </c>
      <c r="K137" s="416">
        <v>0</v>
      </c>
      <c r="L137" s="416">
        <v>419.16699999999997</v>
      </c>
      <c r="M137" s="418" t="s">
        <v>521</v>
      </c>
      <c r="N137" s="416">
        <v>1040.7070000000001</v>
      </c>
      <c r="O137" s="416">
        <v>0</v>
      </c>
      <c r="P137" s="416">
        <v>1040.7070000000001</v>
      </c>
      <c r="Q137" s="416"/>
      <c r="R137" s="416">
        <v>0</v>
      </c>
      <c r="S137" s="416">
        <v>0</v>
      </c>
      <c r="T137" s="416">
        <v>0</v>
      </c>
      <c r="U137" s="416"/>
      <c r="V137" s="416">
        <v>4673308.8590000002</v>
      </c>
      <c r="W137" s="416">
        <v>0</v>
      </c>
      <c r="X137" s="416">
        <v>4673308.8590000002</v>
      </c>
      <c r="Y137" s="418" t="s">
        <v>521</v>
      </c>
      <c r="Z137" s="416">
        <v>0</v>
      </c>
      <c r="AA137" s="416">
        <v>0</v>
      </c>
      <c r="AB137" s="416">
        <v>0</v>
      </c>
      <c r="AC137" s="416"/>
      <c r="AD137" s="416">
        <v>0</v>
      </c>
      <c r="AE137" s="416">
        <v>0</v>
      </c>
      <c r="AF137" s="416">
        <v>0</v>
      </c>
      <c r="AG137" s="416"/>
      <c r="AH137" s="416">
        <v>0</v>
      </c>
      <c r="AI137" s="416">
        <v>0</v>
      </c>
      <c r="AJ137" s="416">
        <v>0</v>
      </c>
      <c r="AK137" s="418" t="s">
        <v>521</v>
      </c>
      <c r="AL137" s="416">
        <v>5921490.9359999998</v>
      </c>
      <c r="AM137" s="416">
        <v>0</v>
      </c>
      <c r="AN137" s="416">
        <v>5921490.9359999998</v>
      </c>
    </row>
    <row r="138" spans="1:40" s="414" customFormat="1" ht="9.9" customHeight="1">
      <c r="A138" s="418" t="s">
        <v>522</v>
      </c>
      <c r="B138" s="416">
        <v>0</v>
      </c>
      <c r="C138" s="416">
        <v>0</v>
      </c>
      <c r="D138" s="416">
        <v>0</v>
      </c>
      <c r="E138" s="416"/>
      <c r="F138" s="416">
        <v>0</v>
      </c>
      <c r="G138" s="416">
        <v>0</v>
      </c>
      <c r="H138" s="416">
        <v>0</v>
      </c>
      <c r="I138" s="416"/>
      <c r="J138" s="416">
        <v>0</v>
      </c>
      <c r="K138" s="416">
        <v>0</v>
      </c>
      <c r="L138" s="416">
        <v>0</v>
      </c>
      <c r="M138" s="418" t="s">
        <v>522</v>
      </c>
      <c r="N138" s="416">
        <v>0</v>
      </c>
      <c r="O138" s="416">
        <v>0</v>
      </c>
      <c r="P138" s="416">
        <v>0</v>
      </c>
      <c r="Q138" s="416"/>
      <c r="R138" s="416">
        <v>0</v>
      </c>
      <c r="S138" s="416">
        <v>0</v>
      </c>
      <c r="T138" s="416">
        <v>0</v>
      </c>
      <c r="U138" s="416"/>
      <c r="V138" s="416">
        <v>0</v>
      </c>
      <c r="W138" s="416">
        <v>0</v>
      </c>
      <c r="X138" s="416">
        <v>0</v>
      </c>
      <c r="Y138" s="418" t="s">
        <v>522</v>
      </c>
      <c r="Z138" s="416">
        <v>0</v>
      </c>
      <c r="AA138" s="416">
        <v>0</v>
      </c>
      <c r="AB138" s="416">
        <v>0</v>
      </c>
      <c r="AC138" s="416"/>
      <c r="AD138" s="416">
        <v>0</v>
      </c>
      <c r="AE138" s="416">
        <v>0</v>
      </c>
      <c r="AF138" s="416">
        <v>0</v>
      </c>
      <c r="AG138" s="416"/>
      <c r="AH138" s="416">
        <v>0</v>
      </c>
      <c r="AI138" s="416">
        <v>0</v>
      </c>
      <c r="AJ138" s="416">
        <v>0</v>
      </c>
      <c r="AK138" s="418" t="s">
        <v>522</v>
      </c>
      <c r="AL138" s="416">
        <v>0</v>
      </c>
      <c r="AM138" s="416">
        <v>0</v>
      </c>
      <c r="AN138" s="416">
        <v>0</v>
      </c>
    </row>
    <row r="139" spans="1:40" s="414" customFormat="1" ht="9.9" customHeight="1">
      <c r="A139" s="418" t="s">
        <v>523</v>
      </c>
      <c r="B139" s="416">
        <v>0</v>
      </c>
      <c r="C139" s="416">
        <v>0</v>
      </c>
      <c r="D139" s="416">
        <v>0</v>
      </c>
      <c r="E139" s="416"/>
      <c r="F139" s="416">
        <v>0</v>
      </c>
      <c r="G139" s="416">
        <v>0</v>
      </c>
      <c r="H139" s="416">
        <v>0</v>
      </c>
      <c r="I139" s="416"/>
      <c r="J139" s="416">
        <v>0</v>
      </c>
      <c r="K139" s="416">
        <v>0</v>
      </c>
      <c r="L139" s="416">
        <v>0</v>
      </c>
      <c r="M139" s="418" t="s">
        <v>523</v>
      </c>
      <c r="N139" s="416">
        <v>0</v>
      </c>
      <c r="O139" s="416">
        <v>0</v>
      </c>
      <c r="P139" s="416">
        <v>0</v>
      </c>
      <c r="Q139" s="416"/>
      <c r="R139" s="416">
        <v>0</v>
      </c>
      <c r="S139" s="416">
        <v>0</v>
      </c>
      <c r="T139" s="416">
        <v>0</v>
      </c>
      <c r="U139" s="416"/>
      <c r="V139" s="416">
        <v>0</v>
      </c>
      <c r="W139" s="416">
        <v>0</v>
      </c>
      <c r="X139" s="416">
        <v>0</v>
      </c>
      <c r="Y139" s="418" t="s">
        <v>523</v>
      </c>
      <c r="Z139" s="416">
        <v>0</v>
      </c>
      <c r="AA139" s="416">
        <v>0</v>
      </c>
      <c r="AB139" s="416">
        <v>0</v>
      </c>
      <c r="AC139" s="416"/>
      <c r="AD139" s="416">
        <v>0</v>
      </c>
      <c r="AE139" s="416">
        <v>0</v>
      </c>
      <c r="AF139" s="416">
        <v>0</v>
      </c>
      <c r="AG139" s="416"/>
      <c r="AH139" s="416">
        <v>0</v>
      </c>
      <c r="AI139" s="416">
        <v>0</v>
      </c>
      <c r="AJ139" s="416">
        <v>0</v>
      </c>
      <c r="AK139" s="418" t="s">
        <v>523</v>
      </c>
      <c r="AL139" s="416">
        <v>0</v>
      </c>
      <c r="AM139" s="416">
        <v>0</v>
      </c>
      <c r="AN139" s="416">
        <v>0</v>
      </c>
    </row>
    <row r="140" spans="1:40" s="7" customFormat="1" ht="8.25" customHeight="1" thickBot="1">
      <c r="A140" s="463"/>
      <c r="B140" s="426"/>
      <c r="C140" s="426"/>
      <c r="D140" s="426"/>
      <c r="E140" s="426"/>
      <c r="F140" s="426"/>
      <c r="G140" s="426"/>
      <c r="H140" s="426"/>
      <c r="I140" s="426"/>
      <c r="J140" s="426"/>
      <c r="K140" s="426"/>
      <c r="L140" s="426"/>
      <c r="M140" s="463"/>
      <c r="N140" s="428"/>
      <c r="O140" s="428"/>
      <c r="P140" s="428"/>
      <c r="Q140" s="428"/>
      <c r="R140" s="428"/>
      <c r="S140" s="428"/>
      <c r="T140" s="428"/>
      <c r="U140" s="428"/>
      <c r="V140" s="428"/>
      <c r="W140" s="428"/>
      <c r="X140" s="428"/>
      <c r="Y140" s="463"/>
      <c r="Z140" s="428"/>
      <c r="AA140" s="428"/>
      <c r="AB140" s="428"/>
      <c r="AC140" s="428"/>
      <c r="AD140" s="428"/>
      <c r="AE140" s="428"/>
      <c r="AF140" s="428"/>
      <c r="AG140" s="428"/>
      <c r="AH140" s="428"/>
      <c r="AI140" s="428"/>
      <c r="AJ140" s="428"/>
      <c r="AK140" s="463"/>
      <c r="AL140" s="428"/>
      <c r="AM140" s="428"/>
      <c r="AN140" s="428"/>
    </row>
    <row r="141" spans="1:40" s="120" customFormat="1" ht="13.5" customHeight="1" thickTop="1">
      <c r="A141" s="464" t="s">
        <v>472</v>
      </c>
      <c r="B141" s="465"/>
      <c r="C141" s="465"/>
      <c r="D141" s="465"/>
      <c r="E141" s="431"/>
      <c r="F141" s="431"/>
      <c r="G141" s="431"/>
      <c r="H141" s="431"/>
      <c r="I141" s="431"/>
      <c r="J141" s="431"/>
      <c r="K141" s="431"/>
      <c r="L141" s="431"/>
      <c r="M141" s="466" t="s">
        <v>472</v>
      </c>
      <c r="N141" s="433"/>
      <c r="O141" s="433"/>
      <c r="P141" s="433"/>
      <c r="Q141" s="433"/>
      <c r="R141" s="433"/>
      <c r="S141" s="433"/>
      <c r="T141" s="433"/>
      <c r="U141" s="433"/>
      <c r="V141" s="433"/>
      <c r="W141" s="433"/>
      <c r="X141" s="433"/>
      <c r="Y141" s="432" t="s">
        <v>472</v>
      </c>
      <c r="Z141" s="434"/>
      <c r="AA141" s="434"/>
      <c r="AB141" s="434"/>
      <c r="AC141" s="434"/>
      <c r="AD141" s="434"/>
      <c r="AE141" s="434"/>
      <c r="AF141" s="434"/>
      <c r="AG141" s="434"/>
      <c r="AH141" s="434"/>
      <c r="AI141" s="434"/>
      <c r="AJ141" s="434"/>
      <c r="AK141" s="432" t="s">
        <v>472</v>
      </c>
      <c r="AL141" s="434"/>
      <c r="AM141" s="434"/>
      <c r="AN141" s="434"/>
    </row>
    <row r="142" spans="1:40" s="120" customFormat="1" ht="13.5" customHeight="1">
      <c r="A142" s="466" t="s">
        <v>524</v>
      </c>
      <c r="B142" s="467"/>
      <c r="C142" s="467"/>
      <c r="D142" s="467"/>
      <c r="E142" s="468"/>
      <c r="F142" s="468"/>
      <c r="G142" s="468"/>
      <c r="H142" s="468"/>
      <c r="I142" s="468"/>
      <c r="J142" s="468"/>
      <c r="K142" s="468"/>
      <c r="L142" s="468"/>
      <c r="M142" s="466" t="s">
        <v>524</v>
      </c>
      <c r="N142" s="433"/>
      <c r="O142" s="433"/>
      <c r="P142" s="433"/>
      <c r="Q142" s="433"/>
      <c r="R142" s="433"/>
      <c r="S142" s="433"/>
      <c r="T142" s="433"/>
      <c r="U142" s="433"/>
      <c r="V142" s="433"/>
      <c r="W142" s="433"/>
      <c r="X142" s="433"/>
      <c r="Y142" s="466" t="s">
        <v>524</v>
      </c>
      <c r="Z142" s="433"/>
      <c r="AA142" s="433"/>
      <c r="AB142" s="433"/>
      <c r="AC142" s="433"/>
      <c r="AD142" s="433"/>
      <c r="AE142" s="433"/>
      <c r="AF142" s="433"/>
      <c r="AG142" s="433"/>
      <c r="AH142" s="433"/>
      <c r="AI142" s="433"/>
      <c r="AJ142" s="433"/>
      <c r="AK142" s="466" t="s">
        <v>524</v>
      </c>
      <c r="AL142" s="433"/>
      <c r="AM142" s="433"/>
      <c r="AN142" s="433"/>
    </row>
    <row r="143" spans="1:40">
      <c r="D143" s="470"/>
      <c r="M143" s="466"/>
      <c r="AK143" s="230" t="s">
        <v>71</v>
      </c>
      <c r="AN143" s="470"/>
    </row>
    <row r="200" spans="3:3">
      <c r="C200" s="469" t="s">
        <v>58</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A988-24BF-41EF-8054-7BF42DBC8F0B}">
  <sheetPr>
    <pageSetUpPr autoPageBreaks="0"/>
  </sheetPr>
  <dimension ref="A1:AU318"/>
  <sheetViews>
    <sheetView showGridLines="0" topLeftCell="Z1"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40" width="10.88671875" style="7" customWidth="1"/>
    <col min="41" max="41" width="12.88671875" style="7" bestFit="1" customWidth="1"/>
    <col min="42" max="16384" width="11.44140625" style="7"/>
  </cols>
  <sheetData>
    <row r="1" spans="1:47" s="476" customFormat="1" ht="18" customHeight="1">
      <c r="A1" s="1183" t="s">
        <v>1067</v>
      </c>
      <c r="B1" s="473"/>
      <c r="C1" s="473"/>
      <c r="D1" s="473"/>
      <c r="E1" s="473"/>
      <c r="F1" s="473"/>
      <c r="G1" s="473"/>
      <c r="H1" s="473"/>
      <c r="I1" s="473"/>
      <c r="J1" s="473"/>
      <c r="K1" s="473"/>
      <c r="L1" s="473"/>
      <c r="M1" s="474"/>
      <c r="N1" s="475"/>
      <c r="O1" s="475"/>
      <c r="P1" s="475"/>
      <c r="Q1" s="475"/>
      <c r="R1" s="475"/>
      <c r="S1" s="475"/>
      <c r="T1" s="475"/>
      <c r="U1" s="475"/>
      <c r="V1" s="475"/>
      <c r="W1" s="475"/>
      <c r="X1" s="475"/>
      <c r="Y1" s="474"/>
      <c r="Z1" s="474"/>
      <c r="AA1" s="474"/>
      <c r="AB1" s="474"/>
      <c r="AC1" s="474"/>
      <c r="AD1" s="474"/>
      <c r="AE1" s="474"/>
      <c r="AF1" s="474"/>
      <c r="AG1" s="474"/>
      <c r="AH1" s="474"/>
      <c r="AI1" s="474"/>
      <c r="AJ1" s="474"/>
      <c r="AK1" s="474"/>
      <c r="AL1" s="474"/>
      <c r="AM1" s="474"/>
      <c r="AN1" s="474"/>
    </row>
    <row r="2" spans="1:47" s="359" customFormat="1" ht="24" customHeight="1">
      <c r="A2" s="477" t="s">
        <v>525</v>
      </c>
      <c r="B2" s="477"/>
      <c r="C2" s="477"/>
      <c r="D2" s="477"/>
      <c r="E2" s="477"/>
      <c r="F2" s="477"/>
      <c r="G2" s="477"/>
      <c r="H2" s="477"/>
      <c r="I2" s="477"/>
      <c r="J2" s="477"/>
      <c r="K2" s="477"/>
      <c r="L2" s="477"/>
      <c r="M2" s="477" t="s">
        <v>525</v>
      </c>
      <c r="N2" s="477"/>
      <c r="O2" s="477"/>
      <c r="P2" s="477"/>
      <c r="Q2" s="477"/>
      <c r="R2" s="477"/>
      <c r="S2" s="477"/>
      <c r="T2" s="477"/>
      <c r="U2" s="477"/>
      <c r="V2" s="477"/>
      <c r="W2" s="477"/>
      <c r="X2" s="477"/>
      <c r="Y2" s="477" t="s">
        <v>525</v>
      </c>
      <c r="Z2" s="477"/>
      <c r="AA2" s="477"/>
      <c r="AB2" s="477"/>
      <c r="AC2" s="477"/>
      <c r="AD2" s="477"/>
      <c r="AE2" s="477"/>
      <c r="AF2" s="477"/>
      <c r="AG2" s="477"/>
      <c r="AH2" s="477"/>
      <c r="AI2" s="477"/>
      <c r="AJ2" s="477"/>
      <c r="AK2" s="477" t="s">
        <v>525</v>
      </c>
      <c r="AL2" s="477"/>
      <c r="AM2" s="477"/>
      <c r="AN2" s="477"/>
      <c r="AO2" s="478"/>
      <c r="AP2" s="478"/>
      <c r="AQ2" s="478"/>
      <c r="AR2" s="478"/>
      <c r="AS2" s="478"/>
      <c r="AT2" s="478"/>
      <c r="AU2" s="478"/>
    </row>
    <row r="3" spans="1:47" s="388" customFormat="1" ht="18" customHeight="1">
      <c r="A3" s="386">
        <v>45382</v>
      </c>
      <c r="B3" s="386"/>
      <c r="C3" s="386"/>
      <c r="D3" s="386"/>
      <c r="E3" s="386"/>
      <c r="F3" s="386"/>
      <c r="G3" s="386"/>
      <c r="H3" s="386"/>
      <c r="I3" s="386"/>
      <c r="J3" s="386"/>
      <c r="K3" s="386"/>
      <c r="L3" s="386"/>
      <c r="M3" s="386">
        <v>45382</v>
      </c>
      <c r="N3" s="386"/>
      <c r="O3" s="386"/>
      <c r="P3" s="386"/>
      <c r="Q3" s="386"/>
      <c r="R3" s="386"/>
      <c r="S3" s="386"/>
      <c r="T3" s="386"/>
      <c r="U3" s="386"/>
      <c r="V3" s="386"/>
      <c r="W3" s="386"/>
      <c r="X3" s="386"/>
      <c r="Y3" s="386">
        <v>45382</v>
      </c>
      <c r="Z3" s="386"/>
      <c r="AA3" s="386"/>
      <c r="AB3" s="386"/>
      <c r="AC3" s="386"/>
      <c r="AD3" s="386"/>
      <c r="AE3" s="386"/>
      <c r="AF3" s="386"/>
      <c r="AG3" s="386"/>
      <c r="AH3" s="386"/>
      <c r="AI3" s="386"/>
      <c r="AJ3" s="386"/>
      <c r="AK3" s="387">
        <v>45382</v>
      </c>
      <c r="AL3" s="387"/>
      <c r="AM3" s="387"/>
      <c r="AN3" s="387"/>
    </row>
    <row r="4" spans="1:47" s="361" customFormat="1" ht="15" customHeight="1">
      <c r="A4" s="389" t="s">
        <v>422</v>
      </c>
      <c r="B4" s="389"/>
      <c r="C4" s="389"/>
      <c r="D4" s="389"/>
      <c r="E4" s="389"/>
      <c r="F4" s="389"/>
      <c r="G4" s="389"/>
      <c r="H4" s="389"/>
      <c r="I4" s="389"/>
      <c r="J4" s="389"/>
      <c r="K4" s="389"/>
      <c r="L4" s="389"/>
      <c r="M4" s="389" t="s">
        <v>422</v>
      </c>
      <c r="N4" s="389"/>
      <c r="O4" s="389"/>
      <c r="P4" s="389"/>
      <c r="Q4" s="389"/>
      <c r="R4" s="389"/>
      <c r="S4" s="389"/>
      <c r="T4" s="389"/>
      <c r="U4" s="389"/>
      <c r="V4" s="389"/>
      <c r="W4" s="389"/>
      <c r="X4" s="389"/>
      <c r="Y4" s="389" t="s">
        <v>422</v>
      </c>
      <c r="Z4" s="389"/>
      <c r="AA4" s="389"/>
      <c r="AB4" s="389"/>
      <c r="AC4" s="389"/>
      <c r="AD4" s="389"/>
      <c r="AE4" s="389"/>
      <c r="AF4" s="389"/>
      <c r="AG4" s="389"/>
      <c r="AH4" s="389"/>
      <c r="AI4" s="389"/>
      <c r="AJ4" s="389"/>
      <c r="AK4" s="389" t="s">
        <v>422</v>
      </c>
      <c r="AL4" s="389"/>
      <c r="AM4" s="389"/>
      <c r="AN4" s="389"/>
    </row>
    <row r="5" spans="1:47" s="483" customFormat="1" ht="6" customHeight="1" thickBot="1">
      <c r="A5" s="479"/>
      <c r="B5" s="479"/>
      <c r="C5" s="479"/>
      <c r="D5" s="479"/>
      <c r="E5" s="479"/>
      <c r="F5" s="479"/>
      <c r="G5" s="479"/>
      <c r="H5" s="479"/>
      <c r="I5" s="479"/>
      <c r="J5" s="479"/>
      <c r="K5" s="479"/>
      <c r="L5" s="479"/>
      <c r="M5" s="480"/>
      <c r="N5" s="481"/>
      <c r="O5" s="481"/>
      <c r="P5" s="481"/>
      <c r="Q5" s="481"/>
      <c r="R5" s="481"/>
      <c r="S5" s="481"/>
      <c r="T5" s="481"/>
      <c r="U5" s="481"/>
      <c r="V5" s="481"/>
      <c r="W5" s="481"/>
      <c r="X5" s="481"/>
      <c r="Y5" s="480"/>
      <c r="Z5" s="480"/>
      <c r="AA5" s="480"/>
      <c r="AB5" s="480"/>
      <c r="AC5" s="480"/>
      <c r="AD5" s="480"/>
      <c r="AE5" s="480"/>
      <c r="AF5" s="480"/>
      <c r="AG5" s="480"/>
      <c r="AH5" s="480"/>
      <c r="AI5" s="480"/>
      <c r="AJ5" s="480"/>
      <c r="AK5" s="480"/>
      <c r="AL5" s="480"/>
      <c r="AM5" s="480"/>
      <c r="AN5" s="482"/>
    </row>
    <row r="6" spans="1:47" s="403" customFormat="1" ht="27" customHeight="1" thickTop="1">
      <c r="A6" s="484"/>
      <c r="B6" s="398" t="s">
        <v>29</v>
      </c>
      <c r="C6" s="398"/>
      <c r="D6" s="398"/>
      <c r="E6" s="399"/>
      <c r="F6" s="398" t="s">
        <v>30</v>
      </c>
      <c r="G6" s="398"/>
      <c r="H6" s="398"/>
      <c r="I6" s="400"/>
      <c r="J6" s="398" t="s">
        <v>31</v>
      </c>
      <c r="K6" s="398"/>
      <c r="L6" s="398"/>
      <c r="M6" s="485"/>
      <c r="N6" s="398" t="s">
        <v>424</v>
      </c>
      <c r="O6" s="398"/>
      <c r="P6" s="398"/>
      <c r="Q6" s="401"/>
      <c r="R6" s="398" t="s">
        <v>526</v>
      </c>
      <c r="S6" s="398"/>
      <c r="T6" s="398"/>
      <c r="U6" s="400"/>
      <c r="V6" s="398" t="s">
        <v>34</v>
      </c>
      <c r="W6" s="398"/>
      <c r="X6" s="398"/>
      <c r="Y6" s="485"/>
      <c r="Z6" s="398" t="s">
        <v>425</v>
      </c>
      <c r="AA6" s="398"/>
      <c r="AB6" s="398"/>
      <c r="AC6" s="401"/>
      <c r="AD6" s="398" t="s">
        <v>426</v>
      </c>
      <c r="AE6" s="398"/>
      <c r="AF6" s="398"/>
      <c r="AG6" s="400"/>
      <c r="AH6" s="398" t="s">
        <v>37</v>
      </c>
      <c r="AI6" s="398"/>
      <c r="AJ6" s="398"/>
      <c r="AK6" s="485"/>
      <c r="AL6" s="402" t="s">
        <v>427</v>
      </c>
      <c r="AM6" s="402"/>
      <c r="AN6" s="402"/>
      <c r="AO6" s="486"/>
    </row>
    <row r="7" spans="1:47" s="403" customFormat="1" ht="12" customHeight="1">
      <c r="A7" s="487"/>
      <c r="B7" s="456" t="s">
        <v>428</v>
      </c>
      <c r="C7" s="457" t="s">
        <v>429</v>
      </c>
      <c r="D7" s="457" t="s">
        <v>430</v>
      </c>
      <c r="E7" s="456"/>
      <c r="F7" s="457" t="s">
        <v>428</v>
      </c>
      <c r="G7" s="457" t="s">
        <v>429</v>
      </c>
      <c r="H7" s="457" t="s">
        <v>430</v>
      </c>
      <c r="I7" s="456"/>
      <c r="J7" s="407" t="s">
        <v>428</v>
      </c>
      <c r="K7" s="408" t="s">
        <v>429</v>
      </c>
      <c r="L7" s="407" t="s">
        <v>430</v>
      </c>
      <c r="M7" s="488"/>
      <c r="N7" s="407" t="s">
        <v>428</v>
      </c>
      <c r="O7" s="408" t="s">
        <v>429</v>
      </c>
      <c r="P7" s="407" t="s">
        <v>430</v>
      </c>
      <c r="Q7" s="407"/>
      <c r="R7" s="407" t="s">
        <v>428</v>
      </c>
      <c r="S7" s="408" t="s">
        <v>429</v>
      </c>
      <c r="T7" s="407" t="s">
        <v>430</v>
      </c>
      <c r="U7" s="407"/>
      <c r="V7" s="408" t="s">
        <v>428</v>
      </c>
      <c r="W7" s="408" t="s">
        <v>429</v>
      </c>
      <c r="X7" s="408" t="s">
        <v>430</v>
      </c>
      <c r="Y7" s="488"/>
      <c r="Z7" s="407" t="s">
        <v>428</v>
      </c>
      <c r="AA7" s="408" t="s">
        <v>429</v>
      </c>
      <c r="AB7" s="408" t="s">
        <v>430</v>
      </c>
      <c r="AC7" s="407"/>
      <c r="AD7" s="408" t="s">
        <v>428</v>
      </c>
      <c r="AE7" s="408" t="s">
        <v>429</v>
      </c>
      <c r="AF7" s="408" t="s">
        <v>430</v>
      </c>
      <c r="AG7" s="407"/>
      <c r="AH7" s="407" t="s">
        <v>428</v>
      </c>
      <c r="AI7" s="408" t="s">
        <v>429</v>
      </c>
      <c r="AJ7" s="407" t="s">
        <v>430</v>
      </c>
      <c r="AK7" s="488"/>
      <c r="AL7" s="407" t="s">
        <v>428</v>
      </c>
      <c r="AM7" s="408" t="s">
        <v>429</v>
      </c>
      <c r="AN7" s="408" t="s">
        <v>430</v>
      </c>
    </row>
    <row r="8" spans="1:47" s="26" customFormat="1" ht="5.25" customHeight="1">
      <c r="A8" s="458"/>
      <c r="B8" s="410"/>
      <c r="C8" s="410"/>
      <c r="D8" s="410"/>
      <c r="E8" s="489"/>
      <c r="F8" s="410"/>
      <c r="G8" s="410"/>
      <c r="H8" s="410"/>
      <c r="I8" s="410"/>
      <c r="J8" s="410"/>
      <c r="K8" s="410"/>
      <c r="L8" s="410"/>
      <c r="M8" s="411"/>
      <c r="N8" s="410"/>
      <c r="O8" s="410"/>
      <c r="P8" s="410"/>
      <c r="Q8" s="490"/>
      <c r="R8" s="410"/>
      <c r="S8" s="410"/>
      <c r="T8" s="410"/>
      <c r="U8" s="410"/>
      <c r="V8" s="410"/>
      <c r="W8" s="410"/>
      <c r="X8" s="410"/>
      <c r="Y8" s="411"/>
      <c r="Z8" s="410"/>
      <c r="AA8" s="410"/>
      <c r="AB8" s="410"/>
      <c r="AC8" s="490"/>
      <c r="AD8" s="410"/>
      <c r="AE8" s="410"/>
      <c r="AF8" s="410"/>
      <c r="AG8" s="410"/>
      <c r="AH8" s="410"/>
      <c r="AI8" s="410"/>
      <c r="AJ8" s="410"/>
      <c r="AK8" s="411"/>
      <c r="AL8" s="410"/>
      <c r="AM8" s="410"/>
      <c r="AN8" s="410"/>
    </row>
    <row r="9" spans="1:47" s="414" customFormat="1" ht="8.1" customHeight="1">
      <c r="A9" s="491" t="s">
        <v>527</v>
      </c>
      <c r="B9" s="413">
        <v>178180.19675999999</v>
      </c>
      <c r="C9" s="413">
        <v>889.64906000000008</v>
      </c>
      <c r="D9" s="413">
        <v>179069.84581999999</v>
      </c>
      <c r="E9" s="413"/>
      <c r="F9" s="413">
        <v>375968.59135</v>
      </c>
      <c r="G9" s="413">
        <v>237.31282000000002</v>
      </c>
      <c r="H9" s="413">
        <v>376205.90416999999</v>
      </c>
      <c r="I9" s="413"/>
      <c r="J9" s="413">
        <v>138630.27841999999</v>
      </c>
      <c r="K9" s="413">
        <v>96.555499999999995</v>
      </c>
      <c r="L9" s="413">
        <v>138726.83391999998</v>
      </c>
      <c r="M9" s="491" t="s">
        <v>527</v>
      </c>
      <c r="N9" s="413">
        <v>114324.00440999999</v>
      </c>
      <c r="O9" s="413">
        <v>1.3848399999999998</v>
      </c>
      <c r="P9" s="413">
        <v>114325.38924999999</v>
      </c>
      <c r="Q9" s="413"/>
      <c r="R9" s="413">
        <v>26866.03052</v>
      </c>
      <c r="S9" s="413">
        <v>5164.1405000000004</v>
      </c>
      <c r="T9" s="413">
        <v>32030.171019999998</v>
      </c>
      <c r="U9" s="413"/>
      <c r="V9" s="413">
        <v>127569.49812999999</v>
      </c>
      <c r="W9" s="413">
        <v>522.7002</v>
      </c>
      <c r="X9" s="413">
        <v>128092.19833</v>
      </c>
      <c r="Y9" s="491" t="s">
        <v>527</v>
      </c>
      <c r="Z9" s="413">
        <v>57058.061000000002</v>
      </c>
      <c r="AA9" s="413">
        <v>10169.804239999999</v>
      </c>
      <c r="AB9" s="413">
        <v>67227.865239999999</v>
      </c>
      <c r="AC9" s="413"/>
      <c r="AD9" s="413">
        <v>34700.123759999995</v>
      </c>
      <c r="AE9" s="413">
        <v>217.41301000000001</v>
      </c>
      <c r="AF9" s="413">
        <v>34917.536770000006</v>
      </c>
      <c r="AG9" s="413"/>
      <c r="AH9" s="413">
        <v>21539.194930000001</v>
      </c>
      <c r="AI9" s="413">
        <v>267.08229</v>
      </c>
      <c r="AJ9" s="413">
        <v>21806.27722</v>
      </c>
      <c r="AK9" s="491" t="s">
        <v>527</v>
      </c>
      <c r="AL9" s="413">
        <v>1074835.9792800001</v>
      </c>
      <c r="AM9" s="413">
        <v>17566.042460000001</v>
      </c>
      <c r="AN9" s="413">
        <v>1092402.02174</v>
      </c>
      <c r="AO9" s="492"/>
    </row>
    <row r="10" spans="1:47" s="414" customFormat="1" ht="9" customHeight="1">
      <c r="A10" s="493" t="s">
        <v>528</v>
      </c>
      <c r="B10" s="416">
        <v>760.92055000000005</v>
      </c>
      <c r="C10" s="416">
        <v>641.37096999999994</v>
      </c>
      <c r="D10" s="416">
        <v>1402.29152</v>
      </c>
      <c r="E10" s="416"/>
      <c r="F10" s="416">
        <v>6975.8170799999998</v>
      </c>
      <c r="G10" s="416">
        <v>237.31282000000002</v>
      </c>
      <c r="H10" s="416">
        <v>7213.1299000000008</v>
      </c>
      <c r="I10" s="416"/>
      <c r="J10" s="416">
        <v>1005.72753</v>
      </c>
      <c r="K10" s="416">
        <v>90.391540000000006</v>
      </c>
      <c r="L10" s="416">
        <v>1096.11907</v>
      </c>
      <c r="M10" s="493" t="s">
        <v>528</v>
      </c>
      <c r="N10" s="416">
        <v>1800.1645600000002</v>
      </c>
      <c r="O10" s="416">
        <v>0</v>
      </c>
      <c r="P10" s="416">
        <v>1800.1645600000002</v>
      </c>
      <c r="Q10" s="416"/>
      <c r="R10" s="416">
        <v>656.22885999999994</v>
      </c>
      <c r="S10" s="416">
        <v>104.8045</v>
      </c>
      <c r="T10" s="416">
        <v>761.03336000000002</v>
      </c>
      <c r="U10" s="416"/>
      <c r="V10" s="416">
        <v>2827.6840999999999</v>
      </c>
      <c r="W10" s="416">
        <v>522.7002</v>
      </c>
      <c r="X10" s="416">
        <v>3350.3842999999997</v>
      </c>
      <c r="Y10" s="493" t="s">
        <v>528</v>
      </c>
      <c r="Z10" s="416">
        <v>276.55635999999998</v>
      </c>
      <c r="AA10" s="416">
        <v>100.17725</v>
      </c>
      <c r="AB10" s="416">
        <v>376.73361</v>
      </c>
      <c r="AC10" s="416"/>
      <c r="AD10" s="416">
        <v>1307.46254</v>
      </c>
      <c r="AE10" s="416">
        <v>1.9728400000000001</v>
      </c>
      <c r="AF10" s="416">
        <v>1309.4353799999999</v>
      </c>
      <c r="AG10" s="416"/>
      <c r="AH10" s="416">
        <v>350.52777000000003</v>
      </c>
      <c r="AI10" s="416">
        <v>163.10760000000002</v>
      </c>
      <c r="AJ10" s="416">
        <v>513.63536999999997</v>
      </c>
      <c r="AK10" s="493" t="s">
        <v>528</v>
      </c>
      <c r="AL10" s="416">
        <v>15961.089350000002</v>
      </c>
      <c r="AM10" s="416">
        <v>1861.8377199999998</v>
      </c>
      <c r="AN10" s="416">
        <v>17822.927069999998</v>
      </c>
      <c r="AO10" s="492"/>
    </row>
    <row r="11" spans="1:47" s="414" customFormat="1" ht="9" customHeight="1">
      <c r="A11" s="418" t="s">
        <v>529</v>
      </c>
      <c r="B11" s="416">
        <v>1123.8728600000002</v>
      </c>
      <c r="C11" s="416">
        <v>0</v>
      </c>
      <c r="D11" s="416">
        <v>1123.8728600000002</v>
      </c>
      <c r="E11" s="416"/>
      <c r="F11" s="416">
        <v>0</v>
      </c>
      <c r="G11" s="416">
        <v>0</v>
      </c>
      <c r="H11" s="416">
        <v>0</v>
      </c>
      <c r="I11" s="416"/>
      <c r="J11" s="416">
        <v>163.48508999999999</v>
      </c>
      <c r="K11" s="416">
        <v>2.9673799999999999</v>
      </c>
      <c r="L11" s="416">
        <v>166.45247000000001</v>
      </c>
      <c r="M11" s="418" t="s">
        <v>529</v>
      </c>
      <c r="N11" s="416">
        <v>0</v>
      </c>
      <c r="O11" s="416">
        <v>0</v>
      </c>
      <c r="P11" s="416">
        <v>0</v>
      </c>
      <c r="Q11" s="416"/>
      <c r="R11" s="416">
        <v>0</v>
      </c>
      <c r="S11" s="416">
        <v>0</v>
      </c>
      <c r="T11" s="416">
        <v>0</v>
      </c>
      <c r="U11" s="416"/>
      <c r="V11" s="416">
        <v>0</v>
      </c>
      <c r="W11" s="416">
        <v>0</v>
      </c>
      <c r="X11" s="416">
        <v>0</v>
      </c>
      <c r="Y11" s="418" t="s">
        <v>529</v>
      </c>
      <c r="Z11" s="416">
        <v>0</v>
      </c>
      <c r="AA11" s="416">
        <v>0</v>
      </c>
      <c r="AB11" s="416">
        <v>0</v>
      </c>
      <c r="AC11" s="416"/>
      <c r="AD11" s="416">
        <v>0</v>
      </c>
      <c r="AE11" s="416">
        <v>0</v>
      </c>
      <c r="AF11" s="416">
        <v>0</v>
      </c>
      <c r="AG11" s="416"/>
      <c r="AH11" s="416">
        <v>0</v>
      </c>
      <c r="AI11" s="416">
        <v>0</v>
      </c>
      <c r="AJ11" s="416">
        <v>0</v>
      </c>
      <c r="AK11" s="418" t="s">
        <v>529</v>
      </c>
      <c r="AL11" s="416">
        <v>1287.3579500000001</v>
      </c>
      <c r="AM11" s="416">
        <v>2.9673799999999999</v>
      </c>
      <c r="AN11" s="416">
        <v>1290.3253300000001</v>
      </c>
      <c r="AO11" s="492"/>
    </row>
    <row r="12" spans="1:47" s="414" customFormat="1" ht="9" customHeight="1">
      <c r="A12" s="418" t="s">
        <v>530</v>
      </c>
      <c r="B12" s="416">
        <v>2677.5189300000002</v>
      </c>
      <c r="C12" s="416">
        <v>0</v>
      </c>
      <c r="D12" s="416">
        <v>2677.5189300000002</v>
      </c>
      <c r="E12" s="416"/>
      <c r="F12" s="416">
        <v>5056.3668200000002</v>
      </c>
      <c r="G12" s="416">
        <v>0</v>
      </c>
      <c r="H12" s="416">
        <v>5056.3668200000002</v>
      </c>
      <c r="I12" s="416"/>
      <c r="J12" s="416">
        <v>1232.9076599999999</v>
      </c>
      <c r="K12" s="416">
        <v>0</v>
      </c>
      <c r="L12" s="416">
        <v>1232.9076599999999</v>
      </c>
      <c r="M12" s="418" t="s">
        <v>530</v>
      </c>
      <c r="N12" s="416">
        <v>313.48010000000005</v>
      </c>
      <c r="O12" s="416">
        <v>0</v>
      </c>
      <c r="P12" s="416">
        <v>313.48010000000005</v>
      </c>
      <c r="Q12" s="416"/>
      <c r="R12" s="416">
        <v>94.592130000000012</v>
      </c>
      <c r="S12" s="416">
        <v>0</v>
      </c>
      <c r="T12" s="416">
        <v>94.592130000000012</v>
      </c>
      <c r="U12" s="416"/>
      <c r="V12" s="416">
        <v>0</v>
      </c>
      <c r="W12" s="416">
        <v>0</v>
      </c>
      <c r="X12" s="416">
        <v>0</v>
      </c>
      <c r="Y12" s="418" t="s">
        <v>530</v>
      </c>
      <c r="Z12" s="416">
        <v>0</v>
      </c>
      <c r="AA12" s="416">
        <v>0</v>
      </c>
      <c r="AB12" s="416">
        <v>0</v>
      </c>
      <c r="AC12" s="416"/>
      <c r="AD12" s="416">
        <v>155.98686999999998</v>
      </c>
      <c r="AE12" s="416">
        <v>0</v>
      </c>
      <c r="AF12" s="416">
        <v>155.98686999999998</v>
      </c>
      <c r="AG12" s="416"/>
      <c r="AH12" s="416">
        <v>114.63713</v>
      </c>
      <c r="AI12" s="416">
        <v>0</v>
      </c>
      <c r="AJ12" s="416">
        <v>114.63713</v>
      </c>
      <c r="AK12" s="418" t="s">
        <v>530</v>
      </c>
      <c r="AL12" s="416">
        <v>9645.4896400000016</v>
      </c>
      <c r="AM12" s="416">
        <v>0</v>
      </c>
      <c r="AN12" s="416">
        <v>9645.4896400000016</v>
      </c>
      <c r="AO12" s="492"/>
    </row>
    <row r="13" spans="1:47" s="414" customFormat="1" ht="9" customHeight="1">
      <c r="A13" s="418" t="s">
        <v>531</v>
      </c>
      <c r="B13" s="416">
        <v>173617.88441999999</v>
      </c>
      <c r="C13" s="416">
        <v>7.2971500000000002</v>
      </c>
      <c r="D13" s="416">
        <v>173625.18156999999</v>
      </c>
      <c r="E13" s="416"/>
      <c r="F13" s="416">
        <v>363138.20944999997</v>
      </c>
      <c r="G13" s="416">
        <v>0</v>
      </c>
      <c r="H13" s="416">
        <v>363138.20944999997</v>
      </c>
      <c r="I13" s="416"/>
      <c r="J13" s="416">
        <v>136156.78771</v>
      </c>
      <c r="K13" s="416">
        <v>3.19658</v>
      </c>
      <c r="L13" s="416">
        <v>136159.98428999999</v>
      </c>
      <c r="M13" s="418" t="s">
        <v>531</v>
      </c>
      <c r="N13" s="416">
        <v>112195.24309999999</v>
      </c>
      <c r="O13" s="416">
        <v>1.3848399999999998</v>
      </c>
      <c r="P13" s="416">
        <v>112196.62793999999</v>
      </c>
      <c r="Q13" s="416"/>
      <c r="R13" s="416">
        <v>26115.20953</v>
      </c>
      <c r="S13" s="416">
        <v>0</v>
      </c>
      <c r="T13" s="416">
        <v>26115.20953</v>
      </c>
      <c r="U13" s="416"/>
      <c r="V13" s="416">
        <v>124239.16098999999</v>
      </c>
      <c r="W13" s="416">
        <v>0</v>
      </c>
      <c r="X13" s="416">
        <v>124239.16098999999</v>
      </c>
      <c r="Y13" s="418" t="s">
        <v>531</v>
      </c>
      <c r="Z13" s="416">
        <v>52005.283530000001</v>
      </c>
      <c r="AA13" s="416">
        <v>10069.554269999999</v>
      </c>
      <c r="AB13" s="416">
        <v>62074.837799999994</v>
      </c>
      <c r="AC13" s="416"/>
      <c r="AD13" s="416">
        <v>33236.674399999996</v>
      </c>
      <c r="AE13" s="416">
        <v>109.62852000000001</v>
      </c>
      <c r="AF13" s="416">
        <v>33346.302920000002</v>
      </c>
      <c r="AG13" s="416"/>
      <c r="AH13" s="416">
        <v>21074.030030000002</v>
      </c>
      <c r="AI13" s="416">
        <v>10.549200000000001</v>
      </c>
      <c r="AJ13" s="416">
        <v>21084.579229999999</v>
      </c>
      <c r="AK13" s="418" t="s">
        <v>531</v>
      </c>
      <c r="AL13" s="416">
        <v>1041778.4831600001</v>
      </c>
      <c r="AM13" s="416">
        <v>10201.610559999999</v>
      </c>
      <c r="AN13" s="416">
        <v>1051980.09372</v>
      </c>
      <c r="AO13" s="492"/>
    </row>
    <row r="14" spans="1:47" s="414" customFormat="1" ht="9" customHeight="1">
      <c r="A14" s="418" t="s">
        <v>532</v>
      </c>
      <c r="B14" s="416">
        <v>0</v>
      </c>
      <c r="C14" s="416">
        <v>0</v>
      </c>
      <c r="D14" s="416">
        <v>0</v>
      </c>
      <c r="E14" s="416"/>
      <c r="F14" s="416">
        <v>0</v>
      </c>
      <c r="G14" s="416">
        <v>0</v>
      </c>
      <c r="H14" s="416">
        <v>0</v>
      </c>
      <c r="I14" s="416"/>
      <c r="J14" s="416">
        <v>0</v>
      </c>
      <c r="K14" s="416">
        <v>0</v>
      </c>
      <c r="L14" s="416">
        <v>0</v>
      </c>
      <c r="M14" s="418" t="s">
        <v>532</v>
      </c>
      <c r="N14" s="416">
        <v>0</v>
      </c>
      <c r="O14" s="416">
        <v>0</v>
      </c>
      <c r="P14" s="416">
        <v>0</v>
      </c>
      <c r="Q14" s="416"/>
      <c r="R14" s="416">
        <v>0</v>
      </c>
      <c r="S14" s="416">
        <v>0</v>
      </c>
      <c r="T14" s="416">
        <v>0</v>
      </c>
      <c r="U14" s="416"/>
      <c r="V14" s="416">
        <v>0</v>
      </c>
      <c r="W14" s="416">
        <v>0</v>
      </c>
      <c r="X14" s="416">
        <v>0</v>
      </c>
      <c r="Y14" s="418" t="s">
        <v>532</v>
      </c>
      <c r="Z14" s="416">
        <v>0</v>
      </c>
      <c r="AA14" s="416">
        <v>0</v>
      </c>
      <c r="AB14" s="416">
        <v>0</v>
      </c>
      <c r="AC14" s="416"/>
      <c r="AD14" s="416">
        <v>0</v>
      </c>
      <c r="AE14" s="416">
        <v>0</v>
      </c>
      <c r="AF14" s="416">
        <v>0</v>
      </c>
      <c r="AG14" s="416"/>
      <c r="AH14" s="416">
        <v>0</v>
      </c>
      <c r="AI14" s="416">
        <v>0</v>
      </c>
      <c r="AJ14" s="416">
        <v>0</v>
      </c>
      <c r="AK14" s="418" t="s">
        <v>532</v>
      </c>
      <c r="AL14" s="416">
        <v>0</v>
      </c>
      <c r="AM14" s="416">
        <v>0</v>
      </c>
      <c r="AN14" s="416">
        <v>0</v>
      </c>
      <c r="AO14" s="492"/>
    </row>
    <row r="15" spans="1:47" s="414" customFormat="1" ht="9" customHeight="1">
      <c r="A15" s="418" t="s">
        <v>533</v>
      </c>
      <c r="B15" s="416">
        <v>0</v>
      </c>
      <c r="C15" s="416">
        <v>0</v>
      </c>
      <c r="D15" s="416">
        <v>0</v>
      </c>
      <c r="E15" s="416"/>
      <c r="F15" s="416">
        <v>798.19799999999998</v>
      </c>
      <c r="G15" s="416">
        <v>0</v>
      </c>
      <c r="H15" s="416">
        <v>798.19799999999998</v>
      </c>
      <c r="I15" s="416"/>
      <c r="J15" s="416">
        <v>0</v>
      </c>
      <c r="K15" s="416">
        <v>0</v>
      </c>
      <c r="L15" s="416">
        <v>0</v>
      </c>
      <c r="M15" s="418" t="s">
        <v>533</v>
      </c>
      <c r="N15" s="416">
        <v>0</v>
      </c>
      <c r="O15" s="416">
        <v>0</v>
      </c>
      <c r="P15" s="416">
        <v>0</v>
      </c>
      <c r="Q15" s="416"/>
      <c r="R15" s="416">
        <v>0</v>
      </c>
      <c r="S15" s="416">
        <v>0</v>
      </c>
      <c r="T15" s="416">
        <v>0</v>
      </c>
      <c r="U15" s="416"/>
      <c r="V15" s="416">
        <v>0</v>
      </c>
      <c r="W15" s="416">
        <v>0</v>
      </c>
      <c r="X15" s="416">
        <v>0</v>
      </c>
      <c r="Y15" s="418" t="s">
        <v>533</v>
      </c>
      <c r="Z15" s="416">
        <v>0</v>
      </c>
      <c r="AA15" s="416">
        <v>0</v>
      </c>
      <c r="AB15" s="416">
        <v>0</v>
      </c>
      <c r="AC15" s="416"/>
      <c r="AD15" s="416">
        <v>0</v>
      </c>
      <c r="AE15" s="416">
        <v>0</v>
      </c>
      <c r="AF15" s="416">
        <v>0</v>
      </c>
      <c r="AG15" s="416"/>
      <c r="AH15" s="416">
        <v>0</v>
      </c>
      <c r="AI15" s="416">
        <v>0</v>
      </c>
      <c r="AJ15" s="416">
        <v>0</v>
      </c>
      <c r="AK15" s="418" t="s">
        <v>533</v>
      </c>
      <c r="AL15" s="416">
        <v>798.19799999999998</v>
      </c>
      <c r="AM15" s="416">
        <v>0</v>
      </c>
      <c r="AN15" s="416">
        <v>798.19799999999998</v>
      </c>
      <c r="AO15" s="492"/>
    </row>
    <row r="16" spans="1:47" s="414" customFormat="1" ht="9" customHeight="1">
      <c r="A16" s="418" t="s">
        <v>534</v>
      </c>
      <c r="B16" s="416">
        <v>0</v>
      </c>
      <c r="C16" s="416">
        <v>240.98094</v>
      </c>
      <c r="D16" s="416">
        <v>240.98094</v>
      </c>
      <c r="E16" s="416"/>
      <c r="F16" s="416">
        <v>0</v>
      </c>
      <c r="G16" s="416">
        <v>0</v>
      </c>
      <c r="H16" s="416">
        <v>0</v>
      </c>
      <c r="I16" s="416"/>
      <c r="J16" s="416">
        <v>71.370430000000013</v>
      </c>
      <c r="K16" s="416">
        <v>0</v>
      </c>
      <c r="L16" s="416">
        <v>71.370430000000013</v>
      </c>
      <c r="M16" s="418" t="s">
        <v>534</v>
      </c>
      <c r="N16" s="416">
        <v>15.11665</v>
      </c>
      <c r="O16" s="416">
        <v>0</v>
      </c>
      <c r="P16" s="416">
        <v>15.11665</v>
      </c>
      <c r="Q16" s="416"/>
      <c r="R16" s="416">
        <v>0</v>
      </c>
      <c r="S16" s="416">
        <v>2185.5553599999998</v>
      </c>
      <c r="T16" s="416">
        <v>2185.5553599999998</v>
      </c>
      <c r="U16" s="416"/>
      <c r="V16" s="416">
        <v>502.65304000000003</v>
      </c>
      <c r="W16" s="416">
        <v>0</v>
      </c>
      <c r="X16" s="416">
        <v>502.65304000000003</v>
      </c>
      <c r="Y16" s="418" t="s">
        <v>534</v>
      </c>
      <c r="Z16" s="416">
        <v>4776.2211100000004</v>
      </c>
      <c r="AA16" s="416">
        <v>-6.7999999999999996E-3</v>
      </c>
      <c r="AB16" s="416">
        <v>4776.2143100000003</v>
      </c>
      <c r="AC16" s="416"/>
      <c r="AD16" s="416">
        <v>-5.0000000000000002E-5</v>
      </c>
      <c r="AE16" s="416">
        <v>105.81165000000001</v>
      </c>
      <c r="AF16" s="416">
        <v>105.81160000000001</v>
      </c>
      <c r="AG16" s="416"/>
      <c r="AH16" s="416">
        <v>0</v>
      </c>
      <c r="AI16" s="416">
        <v>93.425490000000011</v>
      </c>
      <c r="AJ16" s="416">
        <v>93.425490000000011</v>
      </c>
      <c r="AK16" s="418" t="s">
        <v>534</v>
      </c>
      <c r="AL16" s="416">
        <v>5365.3611800000008</v>
      </c>
      <c r="AM16" s="416">
        <v>2625.7666399999998</v>
      </c>
      <c r="AN16" s="416">
        <v>7991.1278199999997</v>
      </c>
      <c r="AO16" s="492"/>
    </row>
    <row r="17" spans="1:41" s="414" customFormat="1" ht="9" customHeight="1">
      <c r="A17" s="418" t="s">
        <v>535</v>
      </c>
      <c r="B17" s="416">
        <v>0</v>
      </c>
      <c r="C17" s="416">
        <v>0</v>
      </c>
      <c r="D17" s="416">
        <v>0</v>
      </c>
      <c r="E17" s="416"/>
      <c r="F17" s="416">
        <v>0</v>
      </c>
      <c r="G17" s="416">
        <v>0</v>
      </c>
      <c r="H17" s="416">
        <v>0</v>
      </c>
      <c r="I17" s="416"/>
      <c r="J17" s="416">
        <v>0</v>
      </c>
      <c r="K17" s="416">
        <v>0</v>
      </c>
      <c r="L17" s="416">
        <v>0</v>
      </c>
      <c r="M17" s="418" t="s">
        <v>535</v>
      </c>
      <c r="N17" s="416">
        <v>0</v>
      </c>
      <c r="O17" s="416">
        <v>0</v>
      </c>
      <c r="P17" s="416">
        <v>0</v>
      </c>
      <c r="Q17" s="416"/>
      <c r="R17" s="416">
        <v>0</v>
      </c>
      <c r="S17" s="416">
        <v>0</v>
      </c>
      <c r="T17" s="416">
        <v>0</v>
      </c>
      <c r="U17" s="416"/>
      <c r="V17" s="416">
        <v>0</v>
      </c>
      <c r="W17" s="416">
        <v>0</v>
      </c>
      <c r="X17" s="416">
        <v>0</v>
      </c>
      <c r="Y17" s="418" t="s">
        <v>535</v>
      </c>
      <c r="Z17" s="416">
        <v>0</v>
      </c>
      <c r="AA17" s="416">
        <v>0</v>
      </c>
      <c r="AB17" s="416">
        <v>0</v>
      </c>
      <c r="AC17" s="416"/>
      <c r="AD17" s="416">
        <v>0</v>
      </c>
      <c r="AE17" s="416">
        <v>0</v>
      </c>
      <c r="AF17" s="416">
        <v>0</v>
      </c>
      <c r="AG17" s="416"/>
      <c r="AH17" s="416">
        <v>0</v>
      </c>
      <c r="AI17" s="416">
        <v>0</v>
      </c>
      <c r="AJ17" s="416">
        <v>0</v>
      </c>
      <c r="AK17" s="418" t="s">
        <v>535</v>
      </c>
      <c r="AL17" s="416">
        <v>0</v>
      </c>
      <c r="AM17" s="416">
        <v>0</v>
      </c>
      <c r="AN17" s="416">
        <v>0</v>
      </c>
      <c r="AO17" s="492"/>
    </row>
    <row r="18" spans="1:41" s="414" customFormat="1" ht="9" customHeight="1">
      <c r="A18" s="418" t="s">
        <v>455</v>
      </c>
      <c r="B18" s="416">
        <v>0</v>
      </c>
      <c r="C18" s="416">
        <v>0</v>
      </c>
      <c r="D18" s="416">
        <v>0</v>
      </c>
      <c r="E18" s="416"/>
      <c r="F18" s="416">
        <v>0</v>
      </c>
      <c r="G18" s="416">
        <v>0</v>
      </c>
      <c r="H18" s="416">
        <v>0</v>
      </c>
      <c r="I18" s="416"/>
      <c r="J18" s="416">
        <v>0</v>
      </c>
      <c r="K18" s="416">
        <v>0</v>
      </c>
      <c r="L18" s="416">
        <v>0</v>
      </c>
      <c r="M18" s="418" t="s">
        <v>455</v>
      </c>
      <c r="N18" s="416">
        <v>0</v>
      </c>
      <c r="O18" s="416">
        <v>0</v>
      </c>
      <c r="P18" s="416">
        <v>0</v>
      </c>
      <c r="Q18" s="416"/>
      <c r="R18" s="416">
        <v>0</v>
      </c>
      <c r="S18" s="416">
        <v>2873.7806399999999</v>
      </c>
      <c r="T18" s="416">
        <v>2873.7806399999999</v>
      </c>
      <c r="U18" s="416"/>
      <c r="V18" s="416">
        <v>0</v>
      </c>
      <c r="W18" s="416">
        <v>0</v>
      </c>
      <c r="X18" s="416">
        <v>0</v>
      </c>
      <c r="Y18" s="418" t="s">
        <v>455</v>
      </c>
      <c r="Z18" s="416">
        <v>0</v>
      </c>
      <c r="AA18" s="416">
        <v>7.9519999999999993E-2</v>
      </c>
      <c r="AB18" s="416">
        <v>7.9519999999999993E-2</v>
      </c>
      <c r="AC18" s="416"/>
      <c r="AD18" s="416">
        <v>0</v>
      </c>
      <c r="AE18" s="416">
        <v>0</v>
      </c>
      <c r="AF18" s="416">
        <v>0</v>
      </c>
      <c r="AG18" s="416"/>
      <c r="AH18" s="416">
        <v>0</v>
      </c>
      <c r="AI18" s="416">
        <v>0</v>
      </c>
      <c r="AJ18" s="416">
        <v>0</v>
      </c>
      <c r="AK18" s="418" t="s">
        <v>455</v>
      </c>
      <c r="AL18" s="416">
        <v>0</v>
      </c>
      <c r="AM18" s="416">
        <v>2873.8601599999997</v>
      </c>
      <c r="AN18" s="416">
        <v>2873.8601599999997</v>
      </c>
      <c r="AO18" s="492"/>
    </row>
    <row r="19" spans="1:41" s="414" customFormat="1" ht="5.0999999999999996" customHeight="1">
      <c r="A19" s="418"/>
      <c r="B19" s="416"/>
      <c r="C19" s="416"/>
      <c r="D19" s="416"/>
      <c r="E19" s="416"/>
      <c r="F19" s="416"/>
      <c r="G19" s="416"/>
      <c r="H19" s="416"/>
      <c r="I19" s="416"/>
      <c r="J19" s="416"/>
      <c r="K19" s="416"/>
      <c r="L19" s="416"/>
      <c r="M19" s="418"/>
      <c r="N19" s="416"/>
      <c r="O19" s="416"/>
      <c r="P19" s="416"/>
      <c r="Q19" s="416"/>
      <c r="R19" s="416"/>
      <c r="S19" s="416"/>
      <c r="T19" s="416"/>
      <c r="U19" s="416"/>
      <c r="V19" s="416">
        <v>0</v>
      </c>
      <c r="W19" s="416">
        <v>0</v>
      </c>
      <c r="X19" s="416">
        <v>0</v>
      </c>
      <c r="Y19" s="418"/>
      <c r="Z19" s="416"/>
      <c r="AA19" s="416"/>
      <c r="AB19" s="416"/>
      <c r="AC19" s="416"/>
      <c r="AD19" s="416"/>
      <c r="AE19" s="416"/>
      <c r="AF19" s="416"/>
      <c r="AG19" s="416"/>
      <c r="AH19" s="416">
        <v>0</v>
      </c>
      <c r="AI19" s="416">
        <v>0</v>
      </c>
      <c r="AJ19" s="416">
        <v>0</v>
      </c>
      <c r="AK19" s="418"/>
      <c r="AL19" s="416"/>
      <c r="AM19" s="416"/>
      <c r="AN19" s="416"/>
      <c r="AO19" s="492"/>
    </row>
    <row r="20" spans="1:41" s="26" customFormat="1" ht="9.75" customHeight="1">
      <c r="A20" s="412" t="s">
        <v>536</v>
      </c>
      <c r="B20" s="413">
        <v>34205.607120000001</v>
      </c>
      <c r="C20" s="413">
        <v>334.43266000000006</v>
      </c>
      <c r="D20" s="413">
        <v>34540.039779999999</v>
      </c>
      <c r="E20" s="413"/>
      <c r="F20" s="413">
        <v>74614.328629999989</v>
      </c>
      <c r="G20" s="413">
        <v>764.93651999999997</v>
      </c>
      <c r="H20" s="413">
        <v>75379.265150000007</v>
      </c>
      <c r="I20" s="413"/>
      <c r="J20" s="413">
        <v>36319.883829999999</v>
      </c>
      <c r="K20" s="413">
        <v>11.77162</v>
      </c>
      <c r="L20" s="413">
        <v>36331.655450000006</v>
      </c>
      <c r="M20" s="412" t="s">
        <v>536</v>
      </c>
      <c r="N20" s="413">
        <v>25167.415860000001</v>
      </c>
      <c r="O20" s="413">
        <v>0.58013999999999999</v>
      </c>
      <c r="P20" s="413">
        <v>25167.995999999999</v>
      </c>
      <c r="Q20" s="413"/>
      <c r="R20" s="413">
        <v>6888.48596</v>
      </c>
      <c r="S20" s="413">
        <v>2899.4948300000001</v>
      </c>
      <c r="T20" s="413">
        <v>9787.9807899999996</v>
      </c>
      <c r="U20" s="413"/>
      <c r="V20" s="413">
        <v>30031.675090000001</v>
      </c>
      <c r="W20" s="413">
        <v>412.60808000000003</v>
      </c>
      <c r="X20" s="413">
        <v>30444.283170000002</v>
      </c>
      <c r="Y20" s="412" t="s">
        <v>536</v>
      </c>
      <c r="Z20" s="413">
        <v>15622.289490000001</v>
      </c>
      <c r="AA20" s="413">
        <v>4297.8244299999997</v>
      </c>
      <c r="AB20" s="413">
        <v>19920.113920000003</v>
      </c>
      <c r="AC20" s="413"/>
      <c r="AD20" s="413">
        <v>13317.395759999999</v>
      </c>
      <c r="AE20" s="413">
        <v>30.434699999999999</v>
      </c>
      <c r="AF20" s="413">
        <v>13347.830460000001</v>
      </c>
      <c r="AG20" s="413"/>
      <c r="AH20" s="413">
        <v>8480.0065399999985</v>
      </c>
      <c r="AI20" s="413">
        <v>96.332680000000011</v>
      </c>
      <c r="AJ20" s="413">
        <v>8576.3392199999998</v>
      </c>
      <c r="AK20" s="412" t="s">
        <v>536</v>
      </c>
      <c r="AL20" s="413">
        <v>244647.08828</v>
      </c>
      <c r="AM20" s="413">
        <v>8848.4156600000006</v>
      </c>
      <c r="AN20" s="413">
        <v>253495.50394</v>
      </c>
    </row>
    <row r="21" spans="1:41" s="414" customFormat="1" ht="9" customHeight="1">
      <c r="A21" s="418" t="s">
        <v>537</v>
      </c>
      <c r="B21" s="416">
        <v>23329.376260000001</v>
      </c>
      <c r="C21" s="416">
        <v>216.10872000000001</v>
      </c>
      <c r="D21" s="416">
        <v>23545.484980000001</v>
      </c>
      <c r="E21" s="416"/>
      <c r="F21" s="416">
        <v>48724.691060000005</v>
      </c>
      <c r="G21" s="416">
        <v>364.39891999999998</v>
      </c>
      <c r="H21" s="416">
        <v>49089.089979999997</v>
      </c>
      <c r="I21" s="416"/>
      <c r="J21" s="416">
        <v>23491.786100000001</v>
      </c>
      <c r="K21" s="416">
        <v>11.77162</v>
      </c>
      <c r="L21" s="416">
        <v>23503.557719999997</v>
      </c>
      <c r="M21" s="418" t="s">
        <v>537</v>
      </c>
      <c r="N21" s="416">
        <v>11459.9185</v>
      </c>
      <c r="O21" s="416">
        <v>0</v>
      </c>
      <c r="P21" s="416">
        <v>11459.9185</v>
      </c>
      <c r="Q21" s="416"/>
      <c r="R21" s="416">
        <v>6019.4334200000003</v>
      </c>
      <c r="S21" s="416">
        <v>258.39077000000003</v>
      </c>
      <c r="T21" s="416">
        <v>6277.8241900000003</v>
      </c>
      <c r="U21" s="416"/>
      <c r="V21" s="416">
        <v>16593.86911</v>
      </c>
      <c r="W21" s="416">
        <v>322.92874</v>
      </c>
      <c r="X21" s="416">
        <v>16916.797850000003</v>
      </c>
      <c r="Y21" s="418" t="s">
        <v>537</v>
      </c>
      <c r="Z21" s="416">
        <v>0</v>
      </c>
      <c r="AA21" s="416">
        <v>0</v>
      </c>
      <c r="AB21" s="416">
        <v>0</v>
      </c>
      <c r="AC21" s="416"/>
      <c r="AD21" s="416">
        <v>11180.94874</v>
      </c>
      <c r="AE21" s="416">
        <v>0.96945000000000003</v>
      </c>
      <c r="AF21" s="416">
        <v>11181.91819</v>
      </c>
      <c r="AG21" s="416"/>
      <c r="AH21" s="416">
        <v>6976.9318400000002</v>
      </c>
      <c r="AI21" s="416">
        <v>63.198260000000005</v>
      </c>
      <c r="AJ21" s="416">
        <v>7040.1300999999994</v>
      </c>
      <c r="AK21" s="418" t="s">
        <v>537</v>
      </c>
      <c r="AL21" s="416">
        <v>147776.95503000001</v>
      </c>
      <c r="AM21" s="416">
        <v>1237.7664800000002</v>
      </c>
      <c r="AN21" s="416">
        <v>149014.72151</v>
      </c>
      <c r="AO21" s="492"/>
    </row>
    <row r="22" spans="1:41" s="414" customFormat="1" ht="9" customHeight="1">
      <c r="A22" s="418" t="s">
        <v>538</v>
      </c>
      <c r="B22" s="416">
        <v>0</v>
      </c>
      <c r="C22" s="416">
        <v>0</v>
      </c>
      <c r="D22" s="416">
        <v>0</v>
      </c>
      <c r="E22" s="416"/>
      <c r="F22" s="416">
        <v>0</v>
      </c>
      <c r="G22" s="416">
        <v>0</v>
      </c>
      <c r="H22" s="416">
        <v>0</v>
      </c>
      <c r="I22" s="416"/>
      <c r="J22" s="416">
        <v>770.59325999999999</v>
      </c>
      <c r="K22" s="416">
        <v>0</v>
      </c>
      <c r="L22" s="416">
        <v>770.59325999999999</v>
      </c>
      <c r="M22" s="418" t="s">
        <v>538</v>
      </c>
      <c r="N22" s="416">
        <v>101.11111</v>
      </c>
      <c r="O22" s="416">
        <v>0</v>
      </c>
      <c r="P22" s="416">
        <v>101.11111</v>
      </c>
      <c r="Q22" s="416"/>
      <c r="R22" s="416">
        <v>0</v>
      </c>
      <c r="S22" s="416">
        <v>0</v>
      </c>
      <c r="T22" s="416">
        <v>0</v>
      </c>
      <c r="U22" s="416"/>
      <c r="V22" s="416">
        <v>0</v>
      </c>
      <c r="W22" s="416">
        <v>0</v>
      </c>
      <c r="X22" s="416">
        <v>0</v>
      </c>
      <c r="Y22" s="418" t="s">
        <v>538</v>
      </c>
      <c r="Z22" s="416">
        <v>0</v>
      </c>
      <c r="AA22" s="416">
        <v>0</v>
      </c>
      <c r="AB22" s="416">
        <v>0</v>
      </c>
      <c r="AC22" s="416"/>
      <c r="AD22" s="416">
        <v>0</v>
      </c>
      <c r="AE22" s="416">
        <v>0</v>
      </c>
      <c r="AF22" s="416">
        <v>0</v>
      </c>
      <c r="AG22" s="416"/>
      <c r="AH22" s="416">
        <v>0</v>
      </c>
      <c r="AI22" s="416">
        <v>0</v>
      </c>
      <c r="AJ22" s="416">
        <v>0</v>
      </c>
      <c r="AK22" s="418" t="s">
        <v>538</v>
      </c>
      <c r="AL22" s="416">
        <v>871.70436999999993</v>
      </c>
      <c r="AM22" s="416">
        <v>0</v>
      </c>
      <c r="AN22" s="416">
        <v>871.70436999999993</v>
      </c>
      <c r="AO22" s="492"/>
    </row>
    <row r="23" spans="1:41" s="414" customFormat="1" ht="9" customHeight="1">
      <c r="A23" s="418" t="s">
        <v>529</v>
      </c>
      <c r="B23" s="416">
        <v>0</v>
      </c>
      <c r="C23" s="416">
        <v>0</v>
      </c>
      <c r="D23" s="416">
        <v>0</v>
      </c>
      <c r="E23" s="416"/>
      <c r="F23" s="416">
        <v>0</v>
      </c>
      <c r="G23" s="416">
        <v>0</v>
      </c>
      <c r="H23" s="416">
        <v>0</v>
      </c>
      <c r="I23" s="416"/>
      <c r="J23" s="416">
        <v>7.4757799999999994</v>
      </c>
      <c r="K23" s="416">
        <v>0</v>
      </c>
      <c r="L23" s="416">
        <v>7.4757799999999994</v>
      </c>
      <c r="M23" s="418" t="s">
        <v>529</v>
      </c>
      <c r="N23" s="416">
        <v>0</v>
      </c>
      <c r="O23" s="416">
        <v>0</v>
      </c>
      <c r="P23" s="416">
        <v>0</v>
      </c>
      <c r="Q23" s="416"/>
      <c r="R23" s="416">
        <v>0</v>
      </c>
      <c r="S23" s="416">
        <v>0</v>
      </c>
      <c r="T23" s="416">
        <v>0</v>
      </c>
      <c r="U23" s="416"/>
      <c r="V23" s="416">
        <v>0</v>
      </c>
      <c r="W23" s="416">
        <v>0</v>
      </c>
      <c r="X23" s="416">
        <v>0</v>
      </c>
      <c r="Y23" s="418" t="s">
        <v>529</v>
      </c>
      <c r="Z23" s="416">
        <v>0</v>
      </c>
      <c r="AA23" s="416">
        <v>0</v>
      </c>
      <c r="AB23" s="416">
        <v>0</v>
      </c>
      <c r="AC23" s="416"/>
      <c r="AD23" s="416">
        <v>0</v>
      </c>
      <c r="AE23" s="416">
        <v>0</v>
      </c>
      <c r="AF23" s="416">
        <v>0</v>
      </c>
      <c r="AG23" s="416"/>
      <c r="AH23" s="416">
        <v>0</v>
      </c>
      <c r="AI23" s="416">
        <v>0</v>
      </c>
      <c r="AJ23" s="416">
        <v>0</v>
      </c>
      <c r="AK23" s="418" t="s">
        <v>529</v>
      </c>
      <c r="AL23" s="416">
        <v>7.4757799999999994</v>
      </c>
      <c r="AM23" s="416">
        <v>0</v>
      </c>
      <c r="AN23" s="416">
        <v>7.4757799999999994</v>
      </c>
      <c r="AO23" s="492"/>
    </row>
    <row r="24" spans="1:41" s="414" customFormat="1" ht="9" customHeight="1">
      <c r="A24" s="418" t="s">
        <v>539</v>
      </c>
      <c r="B24" s="416">
        <v>6867.7230799999998</v>
      </c>
      <c r="C24" s="416">
        <v>73.817250000000001</v>
      </c>
      <c r="D24" s="416">
        <v>6941.5403299999998</v>
      </c>
      <c r="E24" s="416"/>
      <c r="F24" s="416">
        <v>19370.573909999999</v>
      </c>
      <c r="G24" s="416">
        <v>327.51166000000001</v>
      </c>
      <c r="H24" s="416">
        <v>19698.085569999999</v>
      </c>
      <c r="I24" s="416"/>
      <c r="J24" s="416">
        <v>7623.7272300000004</v>
      </c>
      <c r="K24" s="416">
        <v>0</v>
      </c>
      <c r="L24" s="416">
        <v>7623.7272300000004</v>
      </c>
      <c r="M24" s="418" t="s">
        <v>539</v>
      </c>
      <c r="N24" s="416">
        <v>4389.7977099999998</v>
      </c>
      <c r="O24" s="416">
        <v>0.58013999999999999</v>
      </c>
      <c r="P24" s="416">
        <v>4390.3778499999999</v>
      </c>
      <c r="Q24" s="416"/>
      <c r="R24" s="416">
        <v>1.4702599999999999</v>
      </c>
      <c r="S24" s="416">
        <v>0</v>
      </c>
      <c r="T24" s="416">
        <v>1.4702599999999999</v>
      </c>
      <c r="U24" s="416"/>
      <c r="V24" s="416">
        <v>1055.16391</v>
      </c>
      <c r="W24" s="416">
        <v>26.024830000000001</v>
      </c>
      <c r="X24" s="416">
        <v>1081.1887400000001</v>
      </c>
      <c r="Y24" s="418" t="s">
        <v>539</v>
      </c>
      <c r="Z24" s="416">
        <v>15540.82798</v>
      </c>
      <c r="AA24" s="416">
        <v>4297.8244299999997</v>
      </c>
      <c r="AB24" s="416">
        <v>19838.652409999999</v>
      </c>
      <c r="AC24" s="416"/>
      <c r="AD24" s="416">
        <v>956.19655</v>
      </c>
      <c r="AE24" s="416">
        <v>24.518609999999999</v>
      </c>
      <c r="AF24" s="416">
        <v>980.71516000000008</v>
      </c>
      <c r="AG24" s="416"/>
      <c r="AH24" s="416">
        <v>254.97033999999999</v>
      </c>
      <c r="AI24" s="416">
        <v>0</v>
      </c>
      <c r="AJ24" s="416">
        <v>254.97033999999999</v>
      </c>
      <c r="AK24" s="418" t="s">
        <v>539</v>
      </c>
      <c r="AL24" s="416">
        <v>56060.450970000005</v>
      </c>
      <c r="AM24" s="416">
        <v>4750.2769199999993</v>
      </c>
      <c r="AN24" s="416">
        <v>60810.727890000002</v>
      </c>
      <c r="AO24" s="492"/>
    </row>
    <row r="25" spans="1:41" s="414" customFormat="1" ht="9" customHeight="1">
      <c r="A25" s="418" t="s">
        <v>540</v>
      </c>
      <c r="B25" s="416">
        <v>2327.37734</v>
      </c>
      <c r="C25" s="416">
        <v>0</v>
      </c>
      <c r="D25" s="416">
        <v>2327.37734</v>
      </c>
      <c r="E25" s="416"/>
      <c r="F25" s="416">
        <v>5381.6949100000002</v>
      </c>
      <c r="G25" s="416">
        <v>0</v>
      </c>
      <c r="H25" s="416">
        <v>5381.6949100000002</v>
      </c>
      <c r="I25" s="416"/>
      <c r="J25" s="416">
        <v>3431.21531</v>
      </c>
      <c r="K25" s="416">
        <v>0</v>
      </c>
      <c r="L25" s="416">
        <v>3431.21531</v>
      </c>
      <c r="M25" s="418" t="s">
        <v>540</v>
      </c>
      <c r="N25" s="416">
        <v>3314.5885400000002</v>
      </c>
      <c r="O25" s="416">
        <v>0</v>
      </c>
      <c r="P25" s="416">
        <v>3314.5885400000002</v>
      </c>
      <c r="Q25" s="416"/>
      <c r="R25" s="416">
        <v>0</v>
      </c>
      <c r="S25" s="416">
        <v>0</v>
      </c>
      <c r="T25" s="416">
        <v>0</v>
      </c>
      <c r="U25" s="416"/>
      <c r="V25" s="416">
        <v>10093.93232</v>
      </c>
      <c r="W25" s="416">
        <v>0</v>
      </c>
      <c r="X25" s="416">
        <v>10093.93232</v>
      </c>
      <c r="Y25" s="418" t="s">
        <v>540</v>
      </c>
      <c r="Z25" s="416">
        <v>0</v>
      </c>
      <c r="AA25" s="416">
        <v>0</v>
      </c>
      <c r="AB25" s="416">
        <v>0</v>
      </c>
      <c r="AC25" s="416"/>
      <c r="AD25" s="416">
        <v>0</v>
      </c>
      <c r="AE25" s="416">
        <v>0</v>
      </c>
      <c r="AF25" s="416">
        <v>0</v>
      </c>
      <c r="AG25" s="416"/>
      <c r="AH25" s="416">
        <v>0</v>
      </c>
      <c r="AI25" s="416">
        <v>0</v>
      </c>
      <c r="AJ25" s="416">
        <v>0</v>
      </c>
      <c r="AK25" s="418" t="s">
        <v>540</v>
      </c>
      <c r="AL25" s="416">
        <v>24548.808420000001</v>
      </c>
      <c r="AM25" s="416">
        <v>0</v>
      </c>
      <c r="AN25" s="416">
        <v>24548.808420000001</v>
      </c>
      <c r="AO25" s="492"/>
    </row>
    <row r="26" spans="1:41" s="414" customFormat="1" ht="9" customHeight="1">
      <c r="A26" s="418" t="s">
        <v>541</v>
      </c>
      <c r="B26" s="416">
        <v>1019.01046</v>
      </c>
      <c r="C26" s="416">
        <v>0</v>
      </c>
      <c r="D26" s="416">
        <v>1019.01046</v>
      </c>
      <c r="E26" s="416"/>
      <c r="F26" s="416">
        <v>0</v>
      </c>
      <c r="G26" s="416">
        <v>0</v>
      </c>
      <c r="H26" s="416">
        <v>0</v>
      </c>
      <c r="I26" s="416"/>
      <c r="J26" s="416">
        <v>0</v>
      </c>
      <c r="K26" s="416">
        <v>0</v>
      </c>
      <c r="L26" s="416">
        <v>0</v>
      </c>
      <c r="M26" s="418" t="s">
        <v>541</v>
      </c>
      <c r="N26" s="416">
        <v>0</v>
      </c>
      <c r="O26" s="416">
        <v>0</v>
      </c>
      <c r="P26" s="416">
        <v>0</v>
      </c>
      <c r="Q26" s="416"/>
      <c r="R26" s="416">
        <v>171.92823000000001</v>
      </c>
      <c r="S26" s="416">
        <v>0</v>
      </c>
      <c r="T26" s="416">
        <v>171.92823000000001</v>
      </c>
      <c r="U26" s="416"/>
      <c r="V26" s="416">
        <v>1301.8059599999999</v>
      </c>
      <c r="W26" s="416">
        <v>0</v>
      </c>
      <c r="X26" s="416">
        <v>1301.8059599999999</v>
      </c>
      <c r="Y26" s="418" t="s">
        <v>541</v>
      </c>
      <c r="Z26" s="416">
        <v>0</v>
      </c>
      <c r="AA26" s="416">
        <v>0</v>
      </c>
      <c r="AB26" s="416">
        <v>0</v>
      </c>
      <c r="AC26" s="416"/>
      <c r="AD26" s="416">
        <v>0</v>
      </c>
      <c r="AE26" s="416">
        <v>0</v>
      </c>
      <c r="AF26" s="416">
        <v>0</v>
      </c>
      <c r="AG26" s="416"/>
      <c r="AH26" s="416">
        <v>1031.2387800000001</v>
      </c>
      <c r="AI26" s="416">
        <v>0</v>
      </c>
      <c r="AJ26" s="416">
        <v>1031.2387800000001</v>
      </c>
      <c r="AK26" s="418" t="s">
        <v>541</v>
      </c>
      <c r="AL26" s="416">
        <v>3523.9834299999998</v>
      </c>
      <c r="AM26" s="416">
        <v>0</v>
      </c>
      <c r="AN26" s="416">
        <v>3523.9834299999998</v>
      </c>
      <c r="AO26" s="492"/>
    </row>
    <row r="27" spans="1:41" s="414" customFormat="1" ht="9" customHeight="1">
      <c r="A27" s="418" t="s">
        <v>542</v>
      </c>
      <c r="B27" s="416">
        <v>0</v>
      </c>
      <c r="C27" s="416">
        <v>0</v>
      </c>
      <c r="D27" s="416">
        <v>0</v>
      </c>
      <c r="E27" s="416"/>
      <c r="F27" s="416">
        <v>0</v>
      </c>
      <c r="G27" s="416">
        <v>0</v>
      </c>
      <c r="H27" s="416">
        <v>0</v>
      </c>
      <c r="I27" s="416"/>
      <c r="J27" s="416">
        <v>0</v>
      </c>
      <c r="K27" s="416">
        <v>0</v>
      </c>
      <c r="L27" s="416">
        <v>0</v>
      </c>
      <c r="M27" s="418" t="s">
        <v>542</v>
      </c>
      <c r="N27" s="416">
        <v>0</v>
      </c>
      <c r="O27" s="416">
        <v>0</v>
      </c>
      <c r="P27" s="416">
        <v>0</v>
      </c>
      <c r="Q27" s="416"/>
      <c r="R27" s="416">
        <v>0</v>
      </c>
      <c r="S27" s="416">
        <v>0</v>
      </c>
      <c r="T27" s="416">
        <v>0</v>
      </c>
      <c r="U27" s="416"/>
      <c r="V27" s="416">
        <v>0</v>
      </c>
      <c r="W27" s="416">
        <v>0</v>
      </c>
      <c r="X27" s="416">
        <v>0</v>
      </c>
      <c r="Y27" s="418" t="s">
        <v>542</v>
      </c>
      <c r="Z27" s="416">
        <v>0</v>
      </c>
      <c r="AA27" s="416">
        <v>0</v>
      </c>
      <c r="AB27" s="416">
        <v>0</v>
      </c>
      <c r="AC27" s="416"/>
      <c r="AD27" s="416">
        <v>0</v>
      </c>
      <c r="AE27" s="416">
        <v>0</v>
      </c>
      <c r="AF27" s="416">
        <v>0</v>
      </c>
      <c r="AG27" s="416"/>
      <c r="AH27" s="416">
        <v>0</v>
      </c>
      <c r="AI27" s="416">
        <v>0</v>
      </c>
      <c r="AJ27" s="416">
        <v>0</v>
      </c>
      <c r="AK27" s="418" t="s">
        <v>542</v>
      </c>
      <c r="AL27" s="416">
        <v>0</v>
      </c>
      <c r="AM27" s="416">
        <v>0</v>
      </c>
      <c r="AN27" s="416">
        <v>0</v>
      </c>
      <c r="AO27" s="492"/>
    </row>
    <row r="28" spans="1:41" s="414" customFormat="1" ht="9" customHeight="1">
      <c r="A28" s="418" t="s">
        <v>543</v>
      </c>
      <c r="B28" s="416">
        <v>0</v>
      </c>
      <c r="C28" s="416">
        <v>0</v>
      </c>
      <c r="D28" s="416">
        <v>0</v>
      </c>
      <c r="E28" s="416"/>
      <c r="F28" s="416">
        <v>0</v>
      </c>
      <c r="G28" s="416">
        <v>0</v>
      </c>
      <c r="H28" s="416">
        <v>0</v>
      </c>
      <c r="I28" s="416"/>
      <c r="J28" s="416">
        <v>0</v>
      </c>
      <c r="K28" s="416">
        <v>0</v>
      </c>
      <c r="L28" s="416">
        <v>0</v>
      </c>
      <c r="M28" s="418" t="s">
        <v>543</v>
      </c>
      <c r="N28" s="416">
        <v>5478</v>
      </c>
      <c r="O28" s="416">
        <v>0</v>
      </c>
      <c r="P28" s="416">
        <v>5478</v>
      </c>
      <c r="Q28" s="416"/>
      <c r="R28" s="416">
        <v>0</v>
      </c>
      <c r="S28" s="416">
        <v>0</v>
      </c>
      <c r="T28" s="416">
        <v>0</v>
      </c>
      <c r="U28" s="416"/>
      <c r="V28" s="416">
        <v>0</v>
      </c>
      <c r="W28" s="416">
        <v>0</v>
      </c>
      <c r="X28" s="416">
        <v>0</v>
      </c>
      <c r="Y28" s="418" t="s">
        <v>543</v>
      </c>
      <c r="Z28" s="416">
        <v>81.46150999999999</v>
      </c>
      <c r="AA28" s="416">
        <v>0</v>
      </c>
      <c r="AB28" s="416">
        <v>81.46150999999999</v>
      </c>
      <c r="AC28" s="416"/>
      <c r="AD28" s="416">
        <v>0</v>
      </c>
      <c r="AE28" s="416">
        <v>0</v>
      </c>
      <c r="AF28" s="416">
        <v>0</v>
      </c>
      <c r="AG28" s="416"/>
      <c r="AH28" s="416">
        <v>0</v>
      </c>
      <c r="AI28" s="416">
        <v>0</v>
      </c>
      <c r="AJ28" s="416">
        <v>0</v>
      </c>
      <c r="AK28" s="418" t="s">
        <v>543</v>
      </c>
      <c r="AL28" s="416">
        <v>5559.4615100000001</v>
      </c>
      <c r="AM28" s="416">
        <v>0</v>
      </c>
      <c r="AN28" s="416">
        <v>5559.4615100000001</v>
      </c>
      <c r="AO28" s="492"/>
    </row>
    <row r="29" spans="1:41" s="414" customFormat="1" ht="9" customHeight="1">
      <c r="A29" s="418" t="s">
        <v>544</v>
      </c>
      <c r="B29" s="416">
        <v>662.11992000000009</v>
      </c>
      <c r="C29" s="416">
        <v>44.506689999999999</v>
      </c>
      <c r="D29" s="416">
        <v>706.62661000000003</v>
      </c>
      <c r="E29" s="416"/>
      <c r="F29" s="416">
        <v>1166.05429</v>
      </c>
      <c r="G29" s="416">
        <v>2.5335000000000001</v>
      </c>
      <c r="H29" s="416">
        <v>1168.58779</v>
      </c>
      <c r="I29" s="416"/>
      <c r="J29" s="416">
        <v>995.08614999999998</v>
      </c>
      <c r="K29" s="416">
        <v>0</v>
      </c>
      <c r="L29" s="416">
        <v>995.08614999999998</v>
      </c>
      <c r="M29" s="418" t="s">
        <v>544</v>
      </c>
      <c r="N29" s="416">
        <v>424</v>
      </c>
      <c r="O29" s="416">
        <v>0</v>
      </c>
      <c r="P29" s="416">
        <v>424</v>
      </c>
      <c r="Q29" s="416"/>
      <c r="R29" s="416">
        <v>695.6540500000001</v>
      </c>
      <c r="S29" s="416">
        <v>42.965840000000007</v>
      </c>
      <c r="T29" s="416">
        <v>738.61989000000005</v>
      </c>
      <c r="U29" s="416"/>
      <c r="V29" s="416">
        <v>924.41006000000004</v>
      </c>
      <c r="W29" s="416">
        <v>27.63768</v>
      </c>
      <c r="X29" s="416">
        <v>952.04773999999998</v>
      </c>
      <c r="Y29" s="418" t="s">
        <v>544</v>
      </c>
      <c r="Z29" s="416">
        <v>0</v>
      </c>
      <c r="AA29" s="416">
        <v>0</v>
      </c>
      <c r="AB29" s="416">
        <v>0</v>
      </c>
      <c r="AC29" s="416"/>
      <c r="AD29" s="416">
        <v>1177.3333500000001</v>
      </c>
      <c r="AE29" s="416">
        <v>4.9455499999999999</v>
      </c>
      <c r="AF29" s="416">
        <v>1182.2788999999998</v>
      </c>
      <c r="AG29" s="416"/>
      <c r="AH29" s="416">
        <v>216.86558000000002</v>
      </c>
      <c r="AI29" s="416">
        <v>33.134419999999999</v>
      </c>
      <c r="AJ29" s="416">
        <v>250</v>
      </c>
      <c r="AK29" s="418" t="s">
        <v>544</v>
      </c>
      <c r="AL29" s="416">
        <v>6261.5234</v>
      </c>
      <c r="AM29" s="416">
        <v>155.72368</v>
      </c>
      <c r="AN29" s="416">
        <v>6417.2470799999992</v>
      </c>
      <c r="AO29" s="492"/>
    </row>
    <row r="30" spans="1:41" s="414" customFormat="1" ht="9" customHeight="1">
      <c r="A30" s="418" t="s">
        <v>534</v>
      </c>
      <c r="B30" s="416">
        <v>0</v>
      </c>
      <c r="C30" s="416">
        <v>0</v>
      </c>
      <c r="D30" s="416">
        <v>0</v>
      </c>
      <c r="E30" s="416"/>
      <c r="F30" s="416">
        <v>-28.68554</v>
      </c>
      <c r="G30" s="416">
        <v>70.492440000000002</v>
      </c>
      <c r="H30" s="416">
        <v>41.806899999999999</v>
      </c>
      <c r="I30" s="416"/>
      <c r="J30" s="416">
        <v>0</v>
      </c>
      <c r="K30" s="416">
        <v>0</v>
      </c>
      <c r="L30" s="416">
        <v>0</v>
      </c>
      <c r="M30" s="418" t="s">
        <v>534</v>
      </c>
      <c r="N30" s="416">
        <v>0</v>
      </c>
      <c r="O30" s="416">
        <v>0</v>
      </c>
      <c r="P30" s="416">
        <v>0</v>
      </c>
      <c r="Q30" s="416"/>
      <c r="R30" s="416">
        <v>0</v>
      </c>
      <c r="S30" s="416">
        <v>0</v>
      </c>
      <c r="T30" s="416">
        <v>0</v>
      </c>
      <c r="U30" s="416"/>
      <c r="V30" s="416">
        <v>0</v>
      </c>
      <c r="W30" s="416">
        <v>0</v>
      </c>
      <c r="X30" s="416">
        <v>0</v>
      </c>
      <c r="Y30" s="418" t="s">
        <v>534</v>
      </c>
      <c r="Z30" s="416">
        <v>0</v>
      </c>
      <c r="AA30" s="416">
        <v>0</v>
      </c>
      <c r="AB30" s="416">
        <v>0</v>
      </c>
      <c r="AC30" s="416"/>
      <c r="AD30" s="416">
        <v>0</v>
      </c>
      <c r="AE30" s="416">
        <v>0</v>
      </c>
      <c r="AF30" s="416">
        <v>0</v>
      </c>
      <c r="AG30" s="416"/>
      <c r="AH30" s="416">
        <v>0</v>
      </c>
      <c r="AI30" s="416">
        <v>0</v>
      </c>
      <c r="AJ30" s="416">
        <v>0</v>
      </c>
      <c r="AK30" s="418" t="s">
        <v>534</v>
      </c>
      <c r="AL30" s="416">
        <v>-28.68554</v>
      </c>
      <c r="AM30" s="416">
        <v>70.492440000000002</v>
      </c>
      <c r="AN30" s="416">
        <v>41.806899999999999</v>
      </c>
      <c r="AO30" s="492"/>
    </row>
    <row r="31" spans="1:41" s="414" customFormat="1" ht="9" customHeight="1">
      <c r="A31" s="418" t="s">
        <v>545</v>
      </c>
      <c r="B31" s="416">
        <v>0</v>
      </c>
      <c r="C31" s="416">
        <v>0</v>
      </c>
      <c r="D31" s="416">
        <v>0</v>
      </c>
      <c r="E31" s="416"/>
      <c r="F31" s="416">
        <v>0</v>
      </c>
      <c r="G31" s="416">
        <v>0</v>
      </c>
      <c r="H31" s="416">
        <v>0</v>
      </c>
      <c r="I31" s="416"/>
      <c r="J31" s="416">
        <v>0</v>
      </c>
      <c r="K31" s="416">
        <v>0</v>
      </c>
      <c r="L31" s="416">
        <v>0</v>
      </c>
      <c r="M31" s="418" t="s">
        <v>545</v>
      </c>
      <c r="N31" s="416">
        <v>0</v>
      </c>
      <c r="O31" s="416">
        <v>0</v>
      </c>
      <c r="P31" s="416">
        <v>0</v>
      </c>
      <c r="Q31" s="416"/>
      <c r="R31" s="416">
        <v>0</v>
      </c>
      <c r="S31" s="416">
        <v>0</v>
      </c>
      <c r="T31" s="416">
        <v>0</v>
      </c>
      <c r="U31" s="416"/>
      <c r="V31" s="416">
        <v>0</v>
      </c>
      <c r="W31" s="416">
        <v>0</v>
      </c>
      <c r="X31" s="416">
        <v>0</v>
      </c>
      <c r="Y31" s="418" t="s">
        <v>545</v>
      </c>
      <c r="Z31" s="416">
        <v>0</v>
      </c>
      <c r="AA31" s="416">
        <v>0</v>
      </c>
      <c r="AB31" s="416">
        <v>0</v>
      </c>
      <c r="AC31" s="416"/>
      <c r="AD31" s="416">
        <v>0</v>
      </c>
      <c r="AE31" s="416">
        <v>0</v>
      </c>
      <c r="AF31" s="416">
        <v>0</v>
      </c>
      <c r="AG31" s="416"/>
      <c r="AH31" s="416">
        <v>0</v>
      </c>
      <c r="AI31" s="416">
        <v>0</v>
      </c>
      <c r="AJ31" s="416">
        <v>0</v>
      </c>
      <c r="AK31" s="418" t="s">
        <v>545</v>
      </c>
      <c r="AL31" s="416">
        <v>0</v>
      </c>
      <c r="AM31" s="416">
        <v>0</v>
      </c>
      <c r="AN31" s="416">
        <v>0</v>
      </c>
      <c r="AO31" s="492"/>
    </row>
    <row r="32" spans="1:41" s="414" customFormat="1" ht="9" customHeight="1">
      <c r="A32" s="418" t="s">
        <v>455</v>
      </c>
      <c r="B32" s="416">
        <v>5.9999999999999995E-5</v>
      </c>
      <c r="C32" s="416">
        <v>0</v>
      </c>
      <c r="D32" s="416">
        <v>5.9999999999999995E-5</v>
      </c>
      <c r="E32" s="416"/>
      <c r="F32" s="416">
        <v>0</v>
      </c>
      <c r="G32" s="416">
        <v>0</v>
      </c>
      <c r="H32" s="416">
        <v>0</v>
      </c>
      <c r="I32" s="416"/>
      <c r="J32" s="416">
        <v>0</v>
      </c>
      <c r="K32" s="416">
        <v>0</v>
      </c>
      <c r="L32" s="416">
        <v>0</v>
      </c>
      <c r="M32" s="418" t="s">
        <v>455</v>
      </c>
      <c r="N32" s="416">
        <v>0</v>
      </c>
      <c r="O32" s="416">
        <v>0</v>
      </c>
      <c r="P32" s="416">
        <v>0</v>
      </c>
      <c r="Q32" s="416"/>
      <c r="R32" s="416">
        <v>0</v>
      </c>
      <c r="S32" s="416">
        <v>2598.1382199999998</v>
      </c>
      <c r="T32" s="416">
        <v>2598.1382199999998</v>
      </c>
      <c r="U32" s="416"/>
      <c r="V32" s="416">
        <v>62.493730000000006</v>
      </c>
      <c r="W32" s="416">
        <v>36.016829999999999</v>
      </c>
      <c r="X32" s="416">
        <v>98.510559999999998</v>
      </c>
      <c r="Y32" s="418" t="s">
        <v>455</v>
      </c>
      <c r="Z32" s="416">
        <v>0</v>
      </c>
      <c r="AA32" s="416">
        <v>0</v>
      </c>
      <c r="AB32" s="416">
        <v>0</v>
      </c>
      <c r="AC32" s="416"/>
      <c r="AD32" s="416">
        <v>2.9171199999999997</v>
      </c>
      <c r="AE32" s="416">
        <v>1.09E-3</v>
      </c>
      <c r="AF32" s="416">
        <v>2.9182100000000002</v>
      </c>
      <c r="AG32" s="416"/>
      <c r="AH32" s="416">
        <v>0</v>
      </c>
      <c r="AI32" s="416">
        <v>0</v>
      </c>
      <c r="AJ32" s="416">
        <v>0</v>
      </c>
      <c r="AK32" s="418" t="s">
        <v>455</v>
      </c>
      <c r="AL32" s="416">
        <v>65.410910000000001</v>
      </c>
      <c r="AM32" s="416">
        <v>2634.1561400000001</v>
      </c>
      <c r="AN32" s="416">
        <v>2699.5670499999997</v>
      </c>
      <c r="AO32" s="492"/>
    </row>
    <row r="33" spans="1:42" s="414" customFormat="1" ht="5.0999999999999996" customHeight="1">
      <c r="A33" s="418"/>
      <c r="B33" s="416"/>
      <c r="C33" s="416"/>
      <c r="D33" s="416"/>
      <c r="E33" s="416"/>
      <c r="F33" s="416"/>
      <c r="G33" s="416"/>
      <c r="H33" s="416"/>
      <c r="I33" s="416"/>
      <c r="J33" s="416"/>
      <c r="K33" s="416"/>
      <c r="L33" s="416"/>
      <c r="M33" s="418"/>
      <c r="N33" s="416"/>
      <c r="O33" s="416"/>
      <c r="P33" s="416"/>
      <c r="Q33" s="416"/>
      <c r="R33" s="416"/>
      <c r="S33" s="416"/>
      <c r="T33" s="416"/>
      <c r="U33" s="416"/>
      <c r="V33" s="416">
        <v>0</v>
      </c>
      <c r="W33" s="416">
        <v>0</v>
      </c>
      <c r="X33" s="416">
        <v>0</v>
      </c>
      <c r="Y33" s="418"/>
      <c r="Z33" s="416"/>
      <c r="AA33" s="416"/>
      <c r="AB33" s="416"/>
      <c r="AC33" s="416"/>
      <c r="AD33" s="416"/>
      <c r="AE33" s="416"/>
      <c r="AF33" s="416"/>
      <c r="AG33" s="416"/>
      <c r="AH33" s="416">
        <v>0</v>
      </c>
      <c r="AI33" s="416">
        <v>0</v>
      </c>
      <c r="AJ33" s="416">
        <v>0</v>
      </c>
      <c r="AK33" s="418"/>
      <c r="AL33" s="416"/>
      <c r="AM33" s="416"/>
      <c r="AN33" s="416"/>
      <c r="AO33" s="492"/>
    </row>
    <row r="34" spans="1:42" s="414" customFormat="1" ht="8.1" customHeight="1">
      <c r="A34" s="412" t="s">
        <v>546</v>
      </c>
      <c r="B34" s="413">
        <v>143974.58963999999</v>
      </c>
      <c r="C34" s="413">
        <v>555.21640000000002</v>
      </c>
      <c r="D34" s="413">
        <v>144529.80604</v>
      </c>
      <c r="E34" s="413"/>
      <c r="F34" s="413">
        <v>301354.26272000006</v>
      </c>
      <c r="G34" s="413">
        <v>-527.62369999999999</v>
      </c>
      <c r="H34" s="413">
        <v>300826.63902</v>
      </c>
      <c r="I34" s="413"/>
      <c r="J34" s="413">
        <v>102310.39459000001</v>
      </c>
      <c r="K34" s="413">
        <v>84.783880000000011</v>
      </c>
      <c r="L34" s="413">
        <v>102395.17847</v>
      </c>
      <c r="M34" s="412" t="s">
        <v>546</v>
      </c>
      <c r="N34" s="413">
        <v>89156.58855</v>
      </c>
      <c r="O34" s="413">
        <v>0.80470000000000008</v>
      </c>
      <c r="P34" s="413">
        <v>89157.393249999994</v>
      </c>
      <c r="Q34" s="413"/>
      <c r="R34" s="413">
        <v>19977.544559999998</v>
      </c>
      <c r="S34" s="413">
        <v>2264.6456699999999</v>
      </c>
      <c r="T34" s="413">
        <v>22242.19023</v>
      </c>
      <c r="U34" s="413"/>
      <c r="V34" s="413">
        <v>97537.823040000003</v>
      </c>
      <c r="W34" s="413">
        <v>110.09211999999999</v>
      </c>
      <c r="X34" s="413">
        <v>97647.91515999999</v>
      </c>
      <c r="Y34" s="412" t="s">
        <v>546</v>
      </c>
      <c r="Z34" s="413">
        <v>41435.771509999999</v>
      </c>
      <c r="AA34" s="413">
        <v>5871.9798100000007</v>
      </c>
      <c r="AB34" s="413">
        <v>47307.751320000003</v>
      </c>
      <c r="AC34" s="413"/>
      <c r="AD34" s="413">
        <v>21382.727999999999</v>
      </c>
      <c r="AE34" s="413">
        <v>186.97830999999999</v>
      </c>
      <c r="AF34" s="413">
        <v>21569.706309999998</v>
      </c>
      <c r="AG34" s="413"/>
      <c r="AH34" s="413">
        <v>13059.188390000001</v>
      </c>
      <c r="AI34" s="413">
        <v>170.74961000000002</v>
      </c>
      <c r="AJ34" s="413">
        <v>13229.938</v>
      </c>
      <c r="AK34" s="412" t="s">
        <v>546</v>
      </c>
      <c r="AL34" s="413">
        <v>830188.89100000006</v>
      </c>
      <c r="AM34" s="413">
        <v>8717.6268000000018</v>
      </c>
      <c r="AN34" s="413">
        <v>838906.51779999991</v>
      </c>
      <c r="AO34" s="492"/>
    </row>
    <row r="35" spans="1:42" s="26" customFormat="1" ht="5.0999999999999996" customHeight="1">
      <c r="A35" s="419"/>
      <c r="B35" s="420"/>
      <c r="C35" s="420"/>
      <c r="D35" s="420"/>
      <c r="E35" s="420"/>
      <c r="F35" s="420"/>
      <c r="G35" s="420"/>
      <c r="H35" s="420"/>
      <c r="I35" s="420"/>
      <c r="J35" s="420">
        <v>0</v>
      </c>
      <c r="K35" s="420">
        <v>0</v>
      </c>
      <c r="L35" s="420">
        <v>0</v>
      </c>
      <c r="M35" s="419"/>
      <c r="N35" s="420"/>
      <c r="O35" s="420"/>
      <c r="P35" s="420"/>
      <c r="Q35" s="420"/>
      <c r="R35" s="420"/>
      <c r="S35" s="420"/>
      <c r="T35" s="420"/>
      <c r="U35" s="420"/>
      <c r="V35" s="420">
        <v>0</v>
      </c>
      <c r="W35" s="420">
        <v>0</v>
      </c>
      <c r="X35" s="420">
        <v>0</v>
      </c>
      <c r="Y35" s="419"/>
      <c r="Z35" s="420"/>
      <c r="AA35" s="420"/>
      <c r="AB35" s="420"/>
      <c r="AC35" s="420"/>
      <c r="AD35" s="420"/>
      <c r="AE35" s="420"/>
      <c r="AF35" s="420"/>
      <c r="AG35" s="420"/>
      <c r="AH35" s="420">
        <v>0</v>
      </c>
      <c r="AI35" s="420">
        <v>0</v>
      </c>
      <c r="AJ35" s="420">
        <v>0</v>
      </c>
      <c r="AK35" s="419"/>
      <c r="AL35" s="420"/>
      <c r="AM35" s="420"/>
      <c r="AN35" s="420"/>
    </row>
    <row r="36" spans="1:42" s="414" customFormat="1" ht="8.1" customHeight="1">
      <c r="A36" s="461" t="s">
        <v>547</v>
      </c>
      <c r="B36" s="413">
        <v>102973.2735</v>
      </c>
      <c r="C36" s="413">
        <v>-23.539830000000002</v>
      </c>
      <c r="D36" s="413">
        <v>102949.73367</v>
      </c>
      <c r="E36" s="413"/>
      <c r="F36" s="413">
        <v>127129.56342000001</v>
      </c>
      <c r="G36" s="413">
        <v>-2.03925</v>
      </c>
      <c r="H36" s="413">
        <v>127127.52417</v>
      </c>
      <c r="I36" s="413"/>
      <c r="J36" s="413">
        <v>48396.044900000001</v>
      </c>
      <c r="K36" s="413">
        <v>-4.2902100000000001</v>
      </c>
      <c r="L36" s="413">
        <v>48391.754689999994</v>
      </c>
      <c r="M36" s="461" t="s">
        <v>547</v>
      </c>
      <c r="N36" s="413">
        <v>64485.101450000002</v>
      </c>
      <c r="O36" s="413">
        <v>-0.45818000000000003</v>
      </c>
      <c r="P36" s="413">
        <v>64484.64327</v>
      </c>
      <c r="Q36" s="413"/>
      <c r="R36" s="413">
        <v>10526.582390000001</v>
      </c>
      <c r="S36" s="413">
        <v>0</v>
      </c>
      <c r="T36" s="413">
        <v>10526.582390000001</v>
      </c>
      <c r="U36" s="413"/>
      <c r="V36" s="413">
        <v>104615.28201000001</v>
      </c>
      <c r="W36" s="413">
        <v>0</v>
      </c>
      <c r="X36" s="413">
        <v>104615.28201000001</v>
      </c>
      <c r="Y36" s="461" t="s">
        <v>547</v>
      </c>
      <c r="Z36" s="413">
        <v>15435.618640000001</v>
      </c>
      <c r="AA36" s="413">
        <v>1445.00647</v>
      </c>
      <c r="AB36" s="413">
        <v>16880.625110000001</v>
      </c>
      <c r="AC36" s="413"/>
      <c r="AD36" s="413">
        <v>6355.7363600000008</v>
      </c>
      <c r="AE36" s="413">
        <v>-5.3391999999999999</v>
      </c>
      <c r="AF36" s="413">
        <v>6350.3971600000004</v>
      </c>
      <c r="AG36" s="413"/>
      <c r="AH36" s="413">
        <v>8263.2399600000008</v>
      </c>
      <c r="AI36" s="413">
        <v>-2.4757000000000002</v>
      </c>
      <c r="AJ36" s="413">
        <v>8260.7642599999999</v>
      </c>
      <c r="AK36" s="461" t="s">
        <v>547</v>
      </c>
      <c r="AL36" s="413">
        <v>488180.44263000001</v>
      </c>
      <c r="AM36" s="413">
        <v>1406.8641000000002</v>
      </c>
      <c r="AN36" s="413">
        <v>489587.30673000007</v>
      </c>
      <c r="AO36" s="492"/>
    </row>
    <row r="37" spans="1:42" s="26" customFormat="1" ht="5.0999999999999996" customHeight="1">
      <c r="A37" s="418"/>
      <c r="B37" s="420"/>
      <c r="C37" s="420"/>
      <c r="D37" s="420"/>
      <c r="E37" s="420"/>
      <c r="F37" s="420"/>
      <c r="G37" s="420"/>
      <c r="H37" s="420"/>
      <c r="I37" s="420"/>
      <c r="J37" s="420">
        <v>0</v>
      </c>
      <c r="K37" s="420">
        <v>0</v>
      </c>
      <c r="L37" s="420">
        <v>0</v>
      </c>
      <c r="M37" s="418"/>
      <c r="N37" s="420"/>
      <c r="O37" s="420"/>
      <c r="P37" s="420"/>
      <c r="Q37" s="420"/>
      <c r="R37" s="420"/>
      <c r="S37" s="420"/>
      <c r="T37" s="420"/>
      <c r="U37" s="420"/>
      <c r="V37" s="420">
        <v>0</v>
      </c>
      <c r="W37" s="420">
        <v>0</v>
      </c>
      <c r="X37" s="420">
        <v>0</v>
      </c>
      <c r="Y37" s="418"/>
      <c r="Z37" s="420"/>
      <c r="AA37" s="420"/>
      <c r="AB37" s="420"/>
      <c r="AC37" s="420"/>
      <c r="AD37" s="420"/>
      <c r="AE37" s="420"/>
      <c r="AF37" s="420"/>
      <c r="AG37" s="420"/>
      <c r="AH37" s="420">
        <v>0</v>
      </c>
      <c r="AI37" s="420">
        <v>0</v>
      </c>
      <c r="AJ37" s="420">
        <v>0</v>
      </c>
      <c r="AK37" s="418"/>
      <c r="AL37" s="420"/>
      <c r="AM37" s="420"/>
      <c r="AN37" s="420"/>
    </row>
    <row r="38" spans="1:42" s="414" customFormat="1" ht="8.1" customHeight="1">
      <c r="A38" s="412" t="s">
        <v>548</v>
      </c>
      <c r="B38" s="413">
        <v>41001.316140000003</v>
      </c>
      <c r="C38" s="413">
        <v>578.75622999999996</v>
      </c>
      <c r="D38" s="413">
        <v>41580.072369999994</v>
      </c>
      <c r="E38" s="413"/>
      <c r="F38" s="413">
        <v>174224.69930000001</v>
      </c>
      <c r="G38" s="413">
        <v>-525.58444999999995</v>
      </c>
      <c r="H38" s="413">
        <v>173699.11484999998</v>
      </c>
      <c r="I38" s="413"/>
      <c r="J38" s="413">
        <v>53914.349689999995</v>
      </c>
      <c r="K38" s="413">
        <v>89.074089999999998</v>
      </c>
      <c r="L38" s="413">
        <v>54003.423780000005</v>
      </c>
      <c r="M38" s="412" t="s">
        <v>548</v>
      </c>
      <c r="N38" s="413">
        <v>24671.487100000002</v>
      </c>
      <c r="O38" s="413">
        <v>1.26288</v>
      </c>
      <c r="P38" s="413">
        <v>24672.749980000001</v>
      </c>
      <c r="Q38" s="413"/>
      <c r="R38" s="413">
        <v>9450.9621700000007</v>
      </c>
      <c r="S38" s="413">
        <v>2264.6456699999999</v>
      </c>
      <c r="T38" s="413">
        <v>11715.607840000001</v>
      </c>
      <c r="U38" s="413"/>
      <c r="V38" s="413">
        <v>-7077.4589699999997</v>
      </c>
      <c r="W38" s="413">
        <v>110.09211999999999</v>
      </c>
      <c r="X38" s="413">
        <v>-6967.3668499999994</v>
      </c>
      <c r="Y38" s="412" t="s">
        <v>548</v>
      </c>
      <c r="Z38" s="413">
        <v>26000.152870000002</v>
      </c>
      <c r="AA38" s="413">
        <v>4426.9733399999996</v>
      </c>
      <c r="AB38" s="413">
        <v>30427.126210000002</v>
      </c>
      <c r="AC38" s="413"/>
      <c r="AD38" s="413">
        <v>15026.99164</v>
      </c>
      <c r="AE38" s="413">
        <v>192.31751</v>
      </c>
      <c r="AF38" s="413">
        <v>15219.309150000001</v>
      </c>
      <c r="AG38" s="413"/>
      <c r="AH38" s="413">
        <v>4795.9484299999995</v>
      </c>
      <c r="AI38" s="413">
        <v>173.22531000000001</v>
      </c>
      <c r="AJ38" s="413">
        <v>4969.1737400000002</v>
      </c>
      <c r="AK38" s="412" t="s">
        <v>548</v>
      </c>
      <c r="AL38" s="413">
        <v>342008.44837000006</v>
      </c>
      <c r="AM38" s="413">
        <v>7310.7626999999984</v>
      </c>
      <c r="AN38" s="413">
        <v>349319.21107000002</v>
      </c>
      <c r="AO38" s="492"/>
      <c r="AP38" s="492"/>
    </row>
    <row r="39" spans="1:42" s="26" customFormat="1" ht="5.0999999999999996" customHeight="1">
      <c r="A39" s="419"/>
      <c r="B39" s="420"/>
      <c r="C39" s="420"/>
      <c r="D39" s="420"/>
      <c r="E39" s="420"/>
      <c r="F39" s="420"/>
      <c r="G39" s="420"/>
      <c r="H39" s="420"/>
      <c r="I39" s="420"/>
      <c r="J39" s="420">
        <v>0</v>
      </c>
      <c r="K39" s="420">
        <v>0</v>
      </c>
      <c r="L39" s="420">
        <v>0</v>
      </c>
      <c r="M39" s="419"/>
      <c r="N39" s="420"/>
      <c r="O39" s="420"/>
      <c r="P39" s="420"/>
      <c r="Q39" s="420"/>
      <c r="R39" s="420"/>
      <c r="S39" s="420"/>
      <c r="T39" s="420"/>
      <c r="U39" s="420"/>
      <c r="V39" s="420">
        <v>0</v>
      </c>
      <c r="W39" s="420">
        <v>0</v>
      </c>
      <c r="X39" s="420">
        <v>0</v>
      </c>
      <c r="Y39" s="419"/>
      <c r="Z39" s="420"/>
      <c r="AA39" s="420"/>
      <c r="AB39" s="420"/>
      <c r="AC39" s="420"/>
      <c r="AD39" s="420"/>
      <c r="AE39" s="420"/>
      <c r="AF39" s="420"/>
      <c r="AG39" s="420"/>
      <c r="AH39" s="420">
        <v>0</v>
      </c>
      <c r="AI39" s="420">
        <v>0</v>
      </c>
      <c r="AJ39" s="420">
        <v>0</v>
      </c>
      <c r="AK39" s="419"/>
      <c r="AL39" s="420"/>
      <c r="AM39" s="420"/>
      <c r="AN39" s="420"/>
    </row>
    <row r="40" spans="1:42" s="414" customFormat="1" ht="8.1" customHeight="1">
      <c r="A40" s="412" t="s">
        <v>549</v>
      </c>
      <c r="B40" s="413">
        <v>25000.72453</v>
      </c>
      <c r="C40" s="413">
        <v>89.521830000000008</v>
      </c>
      <c r="D40" s="413">
        <v>25090.246360000001</v>
      </c>
      <c r="E40" s="413"/>
      <c r="F40" s="413">
        <v>37199.93735</v>
      </c>
      <c r="G40" s="413">
        <v>13.497399999999999</v>
      </c>
      <c r="H40" s="413">
        <v>37213.43475</v>
      </c>
      <c r="I40" s="413"/>
      <c r="J40" s="413">
        <v>7312.06502</v>
      </c>
      <c r="K40" s="413">
        <v>14.45</v>
      </c>
      <c r="L40" s="413">
        <v>7326.5150199999998</v>
      </c>
      <c r="M40" s="412" t="s">
        <v>549</v>
      </c>
      <c r="N40" s="413">
        <v>16256.08539</v>
      </c>
      <c r="O40" s="413">
        <v>2.4590000000000001E-2</v>
      </c>
      <c r="P40" s="413">
        <v>16256.109980000001</v>
      </c>
      <c r="Q40" s="413"/>
      <c r="R40" s="413">
        <v>956.36394000000007</v>
      </c>
      <c r="S40" s="413">
        <v>0.54150999999999994</v>
      </c>
      <c r="T40" s="413">
        <v>956.90545000000009</v>
      </c>
      <c r="U40" s="413"/>
      <c r="V40" s="413">
        <v>50426.22926</v>
      </c>
      <c r="W40" s="413">
        <v>916.83965999999998</v>
      </c>
      <c r="X40" s="413">
        <v>51343.068920000005</v>
      </c>
      <c r="Y40" s="412" t="s">
        <v>549</v>
      </c>
      <c r="Z40" s="413">
        <v>4768.5171200000004</v>
      </c>
      <c r="AA40" s="413">
        <v>3836.7301000000002</v>
      </c>
      <c r="AB40" s="413">
        <v>8605.2472200000011</v>
      </c>
      <c r="AC40" s="413"/>
      <c r="AD40" s="413">
        <v>1150.31349</v>
      </c>
      <c r="AE40" s="413">
        <v>28.06578</v>
      </c>
      <c r="AF40" s="413">
        <v>1178.3792699999999</v>
      </c>
      <c r="AG40" s="413"/>
      <c r="AH40" s="413">
        <v>713.31898000000001</v>
      </c>
      <c r="AI40" s="413">
        <v>0.59777000000000002</v>
      </c>
      <c r="AJ40" s="413">
        <v>713.91674999999998</v>
      </c>
      <c r="AK40" s="412" t="s">
        <v>549</v>
      </c>
      <c r="AL40" s="413">
        <v>143783.55508000002</v>
      </c>
      <c r="AM40" s="413">
        <v>4900.2686400000002</v>
      </c>
      <c r="AN40" s="413">
        <v>148683.82372000001</v>
      </c>
    </row>
    <row r="41" spans="1:42" s="26" customFormat="1" ht="9" customHeight="1">
      <c r="A41" s="418" t="s">
        <v>550</v>
      </c>
      <c r="B41" s="416">
        <v>0.33326999999999996</v>
      </c>
      <c r="C41" s="416">
        <v>0</v>
      </c>
      <c r="D41" s="416">
        <v>0.33326999999999996</v>
      </c>
      <c r="E41" s="416"/>
      <c r="F41" s="416">
        <v>3.4040400000000002</v>
      </c>
      <c r="G41" s="416">
        <v>0</v>
      </c>
      <c r="H41" s="416">
        <v>3.4040400000000002</v>
      </c>
      <c r="I41" s="416"/>
      <c r="J41" s="416">
        <v>0</v>
      </c>
      <c r="K41" s="416">
        <v>0</v>
      </c>
      <c r="L41" s="416">
        <v>0</v>
      </c>
      <c r="M41" s="418" t="s">
        <v>550</v>
      </c>
      <c r="N41" s="416">
        <v>451.06</v>
      </c>
      <c r="O41" s="416">
        <v>0</v>
      </c>
      <c r="P41" s="416">
        <v>451.06</v>
      </c>
      <c r="Q41" s="416"/>
      <c r="R41" s="416">
        <v>0</v>
      </c>
      <c r="S41" s="416">
        <v>0</v>
      </c>
      <c r="T41" s="416">
        <v>0</v>
      </c>
      <c r="U41" s="416"/>
      <c r="V41" s="416">
        <v>0</v>
      </c>
      <c r="W41" s="416">
        <v>0</v>
      </c>
      <c r="X41" s="416">
        <v>0</v>
      </c>
      <c r="Y41" s="418" t="s">
        <v>550</v>
      </c>
      <c r="Z41" s="416">
        <v>0</v>
      </c>
      <c r="AA41" s="416">
        <v>0</v>
      </c>
      <c r="AB41" s="416">
        <v>0</v>
      </c>
      <c r="AC41" s="416"/>
      <c r="AD41" s="416">
        <v>0</v>
      </c>
      <c r="AE41" s="416">
        <v>0</v>
      </c>
      <c r="AF41" s="416">
        <v>0</v>
      </c>
      <c r="AG41" s="416"/>
      <c r="AH41" s="416">
        <v>579.14562999999998</v>
      </c>
      <c r="AI41" s="416">
        <v>0</v>
      </c>
      <c r="AJ41" s="416">
        <v>579.14562999999998</v>
      </c>
      <c r="AK41" s="418" t="s">
        <v>550</v>
      </c>
      <c r="AL41" s="416">
        <v>1033.9429399999999</v>
      </c>
      <c r="AM41" s="416">
        <v>0</v>
      </c>
      <c r="AN41" s="416">
        <v>1033.9429399999999</v>
      </c>
    </row>
    <row r="42" spans="1:42" s="414" customFormat="1" ht="9" customHeight="1">
      <c r="A42" s="418" t="s">
        <v>551</v>
      </c>
      <c r="B42" s="416">
        <v>0</v>
      </c>
      <c r="C42" s="416">
        <v>0</v>
      </c>
      <c r="D42" s="416">
        <v>0</v>
      </c>
      <c r="E42" s="416"/>
      <c r="F42" s="416">
        <v>0</v>
      </c>
      <c r="G42" s="416">
        <v>0</v>
      </c>
      <c r="H42" s="416">
        <v>0</v>
      </c>
      <c r="I42" s="416"/>
      <c r="J42" s="416">
        <v>0</v>
      </c>
      <c r="K42" s="416">
        <v>0</v>
      </c>
      <c r="L42" s="416">
        <v>0</v>
      </c>
      <c r="M42" s="418" t="s">
        <v>551</v>
      </c>
      <c r="N42" s="416">
        <v>42.111559999999997</v>
      </c>
      <c r="O42" s="416">
        <v>0</v>
      </c>
      <c r="P42" s="416">
        <v>42.111559999999997</v>
      </c>
      <c r="Q42" s="416"/>
      <c r="R42" s="416">
        <v>0</v>
      </c>
      <c r="S42" s="416">
        <v>0</v>
      </c>
      <c r="T42" s="416">
        <v>0</v>
      </c>
      <c r="U42" s="416"/>
      <c r="V42" s="416">
        <v>0</v>
      </c>
      <c r="W42" s="416">
        <v>0</v>
      </c>
      <c r="X42" s="416">
        <v>0</v>
      </c>
      <c r="Y42" s="418" t="s">
        <v>551</v>
      </c>
      <c r="Z42" s="416">
        <v>0</v>
      </c>
      <c r="AA42" s="416">
        <v>0</v>
      </c>
      <c r="AB42" s="416">
        <v>0</v>
      </c>
      <c r="AC42" s="416"/>
      <c r="AD42" s="416">
        <v>0</v>
      </c>
      <c r="AE42" s="416">
        <v>0</v>
      </c>
      <c r="AF42" s="416">
        <v>0</v>
      </c>
      <c r="AG42" s="416"/>
      <c r="AH42" s="416">
        <v>23.858360000000001</v>
      </c>
      <c r="AI42" s="416">
        <v>0.25380999999999998</v>
      </c>
      <c r="AJ42" s="416">
        <v>24.112170000000003</v>
      </c>
      <c r="AK42" s="418" t="s">
        <v>551</v>
      </c>
      <c r="AL42" s="416">
        <v>65.969920000000002</v>
      </c>
      <c r="AM42" s="416">
        <v>0.25380999999999998</v>
      </c>
      <c r="AN42" s="416">
        <v>66.223730000000003</v>
      </c>
    </row>
    <row r="43" spans="1:42" s="414" customFormat="1" ht="9" customHeight="1">
      <c r="A43" s="418" t="s">
        <v>552</v>
      </c>
      <c r="B43" s="416">
        <v>0</v>
      </c>
      <c r="C43" s="416">
        <v>0</v>
      </c>
      <c r="D43" s="416">
        <v>0</v>
      </c>
      <c r="E43" s="416"/>
      <c r="F43" s="416">
        <v>0</v>
      </c>
      <c r="G43" s="416">
        <v>0</v>
      </c>
      <c r="H43" s="416">
        <v>0</v>
      </c>
      <c r="I43" s="416"/>
      <c r="J43" s="416">
        <v>0</v>
      </c>
      <c r="K43" s="416">
        <v>0</v>
      </c>
      <c r="L43" s="416">
        <v>0</v>
      </c>
      <c r="M43" s="418" t="s">
        <v>552</v>
      </c>
      <c r="N43" s="416">
        <v>0</v>
      </c>
      <c r="O43" s="416">
        <v>0</v>
      </c>
      <c r="P43" s="416">
        <v>0</v>
      </c>
      <c r="Q43" s="416"/>
      <c r="R43" s="416">
        <v>0</v>
      </c>
      <c r="S43" s="416">
        <v>0</v>
      </c>
      <c r="T43" s="416">
        <v>0</v>
      </c>
      <c r="U43" s="416"/>
      <c r="V43" s="416">
        <v>0</v>
      </c>
      <c r="W43" s="416">
        <v>0</v>
      </c>
      <c r="X43" s="416">
        <v>0</v>
      </c>
      <c r="Y43" s="418" t="s">
        <v>552</v>
      </c>
      <c r="Z43" s="416">
        <v>0</v>
      </c>
      <c r="AA43" s="416">
        <v>0</v>
      </c>
      <c r="AB43" s="416">
        <v>0</v>
      </c>
      <c r="AC43" s="416"/>
      <c r="AD43" s="416">
        <v>408.87088</v>
      </c>
      <c r="AE43" s="416">
        <v>0</v>
      </c>
      <c r="AF43" s="416">
        <v>408.87088</v>
      </c>
      <c r="AG43" s="416"/>
      <c r="AH43" s="416">
        <v>0</v>
      </c>
      <c r="AI43" s="416">
        <v>0</v>
      </c>
      <c r="AJ43" s="416">
        <v>0</v>
      </c>
      <c r="AK43" s="418" t="s">
        <v>552</v>
      </c>
      <c r="AL43" s="416">
        <v>408.87088</v>
      </c>
      <c r="AM43" s="416">
        <v>0</v>
      </c>
      <c r="AN43" s="416">
        <v>408.87088</v>
      </c>
    </row>
    <row r="44" spans="1:42" s="414" customFormat="1" ht="9" customHeight="1">
      <c r="A44" s="418" t="s">
        <v>553</v>
      </c>
      <c r="B44" s="416">
        <v>25000.39126</v>
      </c>
      <c r="C44" s="416">
        <v>89.521830000000008</v>
      </c>
      <c r="D44" s="416">
        <v>25089.913089999998</v>
      </c>
      <c r="E44" s="416"/>
      <c r="F44" s="416">
        <v>37196.533309999999</v>
      </c>
      <c r="G44" s="416">
        <v>13.497399999999999</v>
      </c>
      <c r="H44" s="416">
        <v>37210.030709999999</v>
      </c>
      <c r="I44" s="416"/>
      <c r="J44" s="416">
        <v>7312.06502</v>
      </c>
      <c r="K44" s="416">
        <v>14.45</v>
      </c>
      <c r="L44" s="416">
        <v>7326.5150199999998</v>
      </c>
      <c r="M44" s="418" t="s">
        <v>553</v>
      </c>
      <c r="N44" s="416">
        <v>15762.91383</v>
      </c>
      <c r="O44" s="416">
        <v>2.4590000000000001E-2</v>
      </c>
      <c r="P44" s="416">
        <v>15762.93842</v>
      </c>
      <c r="Q44" s="416"/>
      <c r="R44" s="416">
        <v>956.36394000000007</v>
      </c>
      <c r="S44" s="416">
        <v>0.54150999999999994</v>
      </c>
      <c r="T44" s="416">
        <v>956.90545000000009</v>
      </c>
      <c r="U44" s="416"/>
      <c r="V44" s="416">
        <v>50426.22926</v>
      </c>
      <c r="W44" s="416">
        <v>916.83965999999998</v>
      </c>
      <c r="X44" s="416">
        <v>51343.068920000005</v>
      </c>
      <c r="Y44" s="418" t="s">
        <v>553</v>
      </c>
      <c r="Z44" s="416">
        <v>4768.5171200000004</v>
      </c>
      <c r="AA44" s="416">
        <v>3836.7301000000002</v>
      </c>
      <c r="AB44" s="416">
        <v>8605.2472200000011</v>
      </c>
      <c r="AC44" s="416"/>
      <c r="AD44" s="416">
        <v>741.44260999999995</v>
      </c>
      <c r="AE44" s="416">
        <v>28.06578</v>
      </c>
      <c r="AF44" s="416">
        <v>769.50838999999996</v>
      </c>
      <c r="AG44" s="416"/>
      <c r="AH44" s="416">
        <v>110.31499000000001</v>
      </c>
      <c r="AI44" s="416">
        <v>0.34395999999999999</v>
      </c>
      <c r="AJ44" s="416">
        <v>110.65894999999999</v>
      </c>
      <c r="AK44" s="418" t="s">
        <v>553</v>
      </c>
      <c r="AL44" s="416">
        <v>142274.77134000001</v>
      </c>
      <c r="AM44" s="416">
        <v>4900.0148300000001</v>
      </c>
      <c r="AN44" s="416">
        <v>147174.78617000004</v>
      </c>
    </row>
    <row r="45" spans="1:42" s="414" customFormat="1" ht="5.0999999999999996" customHeight="1">
      <c r="A45" s="418"/>
      <c r="B45" s="420"/>
      <c r="C45" s="420"/>
      <c r="D45" s="420"/>
      <c r="E45" s="420"/>
      <c r="F45" s="420"/>
      <c r="G45" s="420"/>
      <c r="H45" s="420"/>
      <c r="I45" s="420"/>
      <c r="J45" s="420"/>
      <c r="K45" s="420"/>
      <c r="L45" s="420"/>
      <c r="M45" s="418"/>
      <c r="N45" s="420"/>
      <c r="O45" s="420"/>
      <c r="P45" s="420"/>
      <c r="Q45" s="420"/>
      <c r="R45" s="420"/>
      <c r="S45" s="420"/>
      <c r="T45" s="420"/>
      <c r="U45" s="420"/>
      <c r="V45" s="420">
        <v>0</v>
      </c>
      <c r="W45" s="420">
        <v>0</v>
      </c>
      <c r="X45" s="420">
        <v>0</v>
      </c>
      <c r="Y45" s="418"/>
      <c r="Z45" s="420"/>
      <c r="AA45" s="420"/>
      <c r="AB45" s="420"/>
      <c r="AC45" s="420"/>
      <c r="AD45" s="420"/>
      <c r="AE45" s="420"/>
      <c r="AF45" s="420"/>
      <c r="AG45" s="420"/>
      <c r="AH45" s="420">
        <v>0</v>
      </c>
      <c r="AI45" s="420">
        <v>0</v>
      </c>
      <c r="AJ45" s="420">
        <v>0</v>
      </c>
      <c r="AK45" s="418"/>
      <c r="AL45" s="420"/>
      <c r="AM45" s="420"/>
      <c r="AN45" s="420"/>
    </row>
    <row r="46" spans="1:42" s="414" customFormat="1" ht="8.1" customHeight="1">
      <c r="A46" s="412" t="s">
        <v>554</v>
      </c>
      <c r="B46" s="413">
        <v>1324.63698</v>
      </c>
      <c r="C46" s="413">
        <v>2157.89986</v>
      </c>
      <c r="D46" s="413">
        <v>3482.5368399999998</v>
      </c>
      <c r="E46" s="413"/>
      <c r="F46" s="413">
        <v>10038.590829999999</v>
      </c>
      <c r="G46" s="413">
        <v>1043.88429</v>
      </c>
      <c r="H46" s="413">
        <v>11082.475119999999</v>
      </c>
      <c r="I46" s="413"/>
      <c r="J46" s="413">
        <v>2119.7923999999998</v>
      </c>
      <c r="K46" s="413">
        <v>86.328790000000012</v>
      </c>
      <c r="L46" s="413">
        <v>2206.1211899999998</v>
      </c>
      <c r="M46" s="412" t="s">
        <v>554</v>
      </c>
      <c r="N46" s="413">
        <v>56.763480000000001</v>
      </c>
      <c r="O46" s="413">
        <v>171.50433000000001</v>
      </c>
      <c r="P46" s="413">
        <v>228.26781</v>
      </c>
      <c r="Q46" s="413"/>
      <c r="R46" s="413">
        <v>311.34421000000003</v>
      </c>
      <c r="S46" s="413">
        <v>105.51244</v>
      </c>
      <c r="T46" s="413">
        <v>416.85665</v>
      </c>
      <c r="U46" s="413"/>
      <c r="V46" s="413">
        <v>163.43869000000001</v>
      </c>
      <c r="W46" s="413">
        <v>0</v>
      </c>
      <c r="X46" s="413">
        <v>163.43869000000001</v>
      </c>
      <c r="Y46" s="412" t="s">
        <v>554</v>
      </c>
      <c r="Z46" s="413">
        <v>258.32024000000001</v>
      </c>
      <c r="AA46" s="413">
        <v>112.17092</v>
      </c>
      <c r="AB46" s="413">
        <v>370.49116000000004</v>
      </c>
      <c r="AC46" s="413"/>
      <c r="AD46" s="413">
        <v>272.34391000000005</v>
      </c>
      <c r="AE46" s="413">
        <v>16.337150000000001</v>
      </c>
      <c r="AF46" s="413">
        <v>288.68106</v>
      </c>
      <c r="AG46" s="413"/>
      <c r="AH46" s="413">
        <v>176.6439</v>
      </c>
      <c r="AI46" s="413">
        <v>9.9956899999999997</v>
      </c>
      <c r="AJ46" s="413">
        <v>186.63959</v>
      </c>
      <c r="AK46" s="412" t="s">
        <v>554</v>
      </c>
      <c r="AL46" s="413">
        <v>14721.874639999998</v>
      </c>
      <c r="AM46" s="413">
        <v>3703.6334700000002</v>
      </c>
      <c r="AN46" s="413">
        <v>18425.508110000002</v>
      </c>
    </row>
    <row r="47" spans="1:42" s="26" customFormat="1" ht="9" customHeight="1">
      <c r="A47" s="418" t="s">
        <v>555</v>
      </c>
      <c r="B47" s="416">
        <v>0</v>
      </c>
      <c r="C47" s="416">
        <v>0</v>
      </c>
      <c r="D47" s="416">
        <v>0</v>
      </c>
      <c r="E47" s="416"/>
      <c r="F47" s="416">
        <v>0</v>
      </c>
      <c r="G47" s="416">
        <v>0</v>
      </c>
      <c r="H47" s="416">
        <v>0</v>
      </c>
      <c r="I47" s="416"/>
      <c r="J47" s="416">
        <v>0</v>
      </c>
      <c r="K47" s="416">
        <v>0</v>
      </c>
      <c r="L47" s="416">
        <v>0</v>
      </c>
      <c r="M47" s="418" t="s">
        <v>555</v>
      </c>
      <c r="N47" s="416">
        <v>0</v>
      </c>
      <c r="O47" s="416">
        <v>0</v>
      </c>
      <c r="P47" s="416">
        <v>0</v>
      </c>
      <c r="Q47" s="416"/>
      <c r="R47" s="416">
        <v>-1.1414600000000001</v>
      </c>
      <c r="S47" s="416">
        <v>0</v>
      </c>
      <c r="T47" s="416">
        <v>-1.1414600000000001</v>
      </c>
      <c r="U47" s="416"/>
      <c r="V47" s="416">
        <v>0</v>
      </c>
      <c r="W47" s="416">
        <v>0</v>
      </c>
      <c r="X47" s="416">
        <v>0</v>
      </c>
      <c r="Y47" s="418" t="s">
        <v>555</v>
      </c>
      <c r="Z47" s="416">
        <v>0</v>
      </c>
      <c r="AA47" s="416">
        <v>0</v>
      </c>
      <c r="AB47" s="416">
        <v>0</v>
      </c>
      <c r="AC47" s="416"/>
      <c r="AD47" s="416">
        <v>70.084159999999997</v>
      </c>
      <c r="AE47" s="416">
        <v>0</v>
      </c>
      <c r="AF47" s="416">
        <v>70.084159999999997</v>
      </c>
      <c r="AG47" s="416"/>
      <c r="AH47" s="416">
        <v>29.271630000000002</v>
      </c>
      <c r="AI47" s="416">
        <v>0</v>
      </c>
      <c r="AJ47" s="416">
        <v>29.271630000000002</v>
      </c>
      <c r="AK47" s="418" t="s">
        <v>555</v>
      </c>
      <c r="AL47" s="416">
        <v>98.214330000000004</v>
      </c>
      <c r="AM47" s="416">
        <v>0</v>
      </c>
      <c r="AN47" s="416">
        <v>98.214330000000004</v>
      </c>
    </row>
    <row r="48" spans="1:42" s="414" customFormat="1" ht="9" customHeight="1">
      <c r="A48" s="418" t="s">
        <v>551</v>
      </c>
      <c r="B48" s="416">
        <v>0</v>
      </c>
      <c r="C48" s="416">
        <v>0</v>
      </c>
      <c r="D48" s="416">
        <v>0</v>
      </c>
      <c r="E48" s="416"/>
      <c r="F48" s="416">
        <v>0</v>
      </c>
      <c r="G48" s="416">
        <v>0</v>
      </c>
      <c r="H48" s="416">
        <v>0</v>
      </c>
      <c r="I48" s="416"/>
      <c r="J48" s="416">
        <v>0</v>
      </c>
      <c r="K48" s="416">
        <v>0</v>
      </c>
      <c r="L48" s="416">
        <v>0</v>
      </c>
      <c r="M48" s="418" t="s">
        <v>551</v>
      </c>
      <c r="N48" s="416">
        <v>0</v>
      </c>
      <c r="O48" s="416">
        <v>2.8423099999999999</v>
      </c>
      <c r="P48" s="416">
        <v>2.8423099999999999</v>
      </c>
      <c r="Q48" s="416"/>
      <c r="R48" s="416">
        <v>0</v>
      </c>
      <c r="S48" s="416">
        <v>0</v>
      </c>
      <c r="T48" s="416">
        <v>0</v>
      </c>
      <c r="U48" s="416"/>
      <c r="V48" s="416">
        <v>0</v>
      </c>
      <c r="W48" s="416">
        <v>0</v>
      </c>
      <c r="X48" s="416">
        <v>0</v>
      </c>
      <c r="Y48" s="418" t="s">
        <v>551</v>
      </c>
      <c r="Z48" s="416">
        <v>0</v>
      </c>
      <c r="AA48" s="416">
        <v>0</v>
      </c>
      <c r="AB48" s="416">
        <v>0</v>
      </c>
      <c r="AC48" s="416"/>
      <c r="AD48" s="416">
        <v>0</v>
      </c>
      <c r="AE48" s="416">
        <v>0</v>
      </c>
      <c r="AF48" s="416">
        <v>0</v>
      </c>
      <c r="AG48" s="416"/>
      <c r="AH48" s="416">
        <v>0</v>
      </c>
      <c r="AI48" s="416">
        <v>0</v>
      </c>
      <c r="AJ48" s="416">
        <v>0</v>
      </c>
      <c r="AK48" s="418" t="s">
        <v>551</v>
      </c>
      <c r="AL48" s="416">
        <v>0</v>
      </c>
      <c r="AM48" s="416">
        <v>2.8423099999999999</v>
      </c>
      <c r="AN48" s="416">
        <v>2.8423099999999999</v>
      </c>
    </row>
    <row r="49" spans="1:41" s="414" customFormat="1" ht="9" customHeight="1">
      <c r="A49" s="418" t="s">
        <v>552</v>
      </c>
      <c r="B49" s="416">
        <v>5.625</v>
      </c>
      <c r="C49" s="416">
        <v>0</v>
      </c>
      <c r="D49" s="416">
        <v>5.625</v>
      </c>
      <c r="E49" s="416"/>
      <c r="F49" s="416">
        <v>0</v>
      </c>
      <c r="G49" s="416">
        <v>0</v>
      </c>
      <c r="H49" s="416">
        <v>0</v>
      </c>
      <c r="I49" s="416"/>
      <c r="J49" s="416">
        <v>2.82</v>
      </c>
      <c r="K49" s="416">
        <v>0</v>
      </c>
      <c r="L49" s="416">
        <v>2.82</v>
      </c>
      <c r="M49" s="418" t="s">
        <v>552</v>
      </c>
      <c r="N49" s="416">
        <v>0</v>
      </c>
      <c r="O49" s="416">
        <v>0</v>
      </c>
      <c r="P49" s="416">
        <v>0</v>
      </c>
      <c r="Q49" s="416"/>
      <c r="R49" s="416">
        <v>2.7</v>
      </c>
      <c r="S49" s="416">
        <v>0</v>
      </c>
      <c r="T49" s="416">
        <v>2.7</v>
      </c>
      <c r="U49" s="416"/>
      <c r="V49" s="416">
        <v>0</v>
      </c>
      <c r="W49" s="416">
        <v>0</v>
      </c>
      <c r="X49" s="416">
        <v>0</v>
      </c>
      <c r="Y49" s="418" t="s">
        <v>552</v>
      </c>
      <c r="Z49" s="416">
        <v>0</v>
      </c>
      <c r="AA49" s="416">
        <v>0</v>
      </c>
      <c r="AB49" s="416">
        <v>0</v>
      </c>
      <c r="AC49" s="416"/>
      <c r="AD49" s="416">
        <v>0</v>
      </c>
      <c r="AE49" s="416">
        <v>0</v>
      </c>
      <c r="AF49" s="416">
        <v>0</v>
      </c>
      <c r="AG49" s="416"/>
      <c r="AH49" s="416">
        <v>0</v>
      </c>
      <c r="AI49" s="416">
        <v>0</v>
      </c>
      <c r="AJ49" s="416">
        <v>0</v>
      </c>
      <c r="AK49" s="418" t="s">
        <v>552</v>
      </c>
      <c r="AL49" s="416">
        <v>11.145</v>
      </c>
      <c r="AM49" s="416">
        <v>0</v>
      </c>
      <c r="AN49" s="416">
        <v>11.145</v>
      </c>
    </row>
    <row r="50" spans="1:41" s="414" customFormat="1" ht="9" customHeight="1">
      <c r="A50" s="418" t="s">
        <v>556</v>
      </c>
      <c r="B50" s="416">
        <v>1319.01198</v>
      </c>
      <c r="C50" s="416">
        <v>2157.89986</v>
      </c>
      <c r="D50" s="416">
        <v>3476.9118399999998</v>
      </c>
      <c r="E50" s="416"/>
      <c r="F50" s="416">
        <v>10038.590829999999</v>
      </c>
      <c r="G50" s="416">
        <v>1043.88429</v>
      </c>
      <c r="H50" s="416">
        <v>11082.475119999999</v>
      </c>
      <c r="I50" s="416"/>
      <c r="J50" s="416">
        <v>2116.9724000000001</v>
      </c>
      <c r="K50" s="416">
        <v>86.328790000000012</v>
      </c>
      <c r="L50" s="416">
        <v>2203.3011900000001</v>
      </c>
      <c r="M50" s="418" t="s">
        <v>556</v>
      </c>
      <c r="N50" s="416">
        <v>56.763480000000001</v>
      </c>
      <c r="O50" s="416">
        <v>168.66201999999998</v>
      </c>
      <c r="P50" s="416">
        <v>225.4255</v>
      </c>
      <c r="Q50" s="416"/>
      <c r="R50" s="416">
        <v>309.78566999999998</v>
      </c>
      <c r="S50" s="416">
        <v>105.51244</v>
      </c>
      <c r="T50" s="416">
        <v>415.29811000000001</v>
      </c>
      <c r="U50" s="416"/>
      <c r="V50" s="416">
        <v>163.43869000000001</v>
      </c>
      <c r="W50" s="416">
        <v>0</v>
      </c>
      <c r="X50" s="416">
        <v>163.43869000000001</v>
      </c>
      <c r="Y50" s="418" t="s">
        <v>556</v>
      </c>
      <c r="Z50" s="416">
        <v>258.32024000000001</v>
      </c>
      <c r="AA50" s="416">
        <v>112.17092</v>
      </c>
      <c r="AB50" s="416">
        <v>370.49116000000004</v>
      </c>
      <c r="AC50" s="416"/>
      <c r="AD50" s="416">
        <v>202.25975</v>
      </c>
      <c r="AE50" s="416">
        <v>16.337150000000001</v>
      </c>
      <c r="AF50" s="416">
        <v>218.59690000000001</v>
      </c>
      <c r="AG50" s="416"/>
      <c r="AH50" s="416">
        <v>147.37226999999999</v>
      </c>
      <c r="AI50" s="416">
        <v>9.9956899999999997</v>
      </c>
      <c r="AJ50" s="416">
        <v>157.36795999999998</v>
      </c>
      <c r="AK50" s="418" t="s">
        <v>556</v>
      </c>
      <c r="AL50" s="416">
        <v>14612.515309999997</v>
      </c>
      <c r="AM50" s="416">
        <v>3700.7911599999998</v>
      </c>
      <c r="AN50" s="416">
        <v>18313.306470000003</v>
      </c>
    </row>
    <row r="51" spans="1:41" s="414" customFormat="1" ht="5.0999999999999996" customHeight="1">
      <c r="A51" s="418"/>
      <c r="B51" s="416"/>
      <c r="C51" s="416"/>
      <c r="D51" s="416"/>
      <c r="E51" s="416"/>
      <c r="F51" s="416"/>
      <c r="G51" s="416"/>
      <c r="H51" s="416"/>
      <c r="I51" s="416"/>
      <c r="J51" s="416"/>
      <c r="K51" s="416"/>
      <c r="L51" s="416"/>
      <c r="M51" s="418"/>
      <c r="N51" s="416"/>
      <c r="O51" s="416"/>
      <c r="P51" s="416"/>
      <c r="Q51" s="416"/>
      <c r="R51" s="416"/>
      <c r="S51" s="416"/>
      <c r="T51" s="416"/>
      <c r="U51" s="416"/>
      <c r="V51" s="416">
        <v>0</v>
      </c>
      <c r="W51" s="416">
        <v>0</v>
      </c>
      <c r="X51" s="416">
        <v>0</v>
      </c>
      <c r="Y51" s="418"/>
      <c r="Z51" s="416"/>
      <c r="AA51" s="416"/>
      <c r="AB51" s="416"/>
      <c r="AC51" s="416"/>
      <c r="AD51" s="416"/>
      <c r="AE51" s="416"/>
      <c r="AF51" s="416"/>
      <c r="AG51" s="416"/>
      <c r="AH51" s="416">
        <v>0</v>
      </c>
      <c r="AI51" s="416">
        <v>0</v>
      </c>
      <c r="AJ51" s="416">
        <v>0</v>
      </c>
      <c r="AK51" s="418"/>
      <c r="AL51" s="416"/>
      <c r="AM51" s="416"/>
      <c r="AN51" s="416"/>
    </row>
    <row r="52" spans="1:41" s="414" customFormat="1" ht="9.75" customHeight="1">
      <c r="A52" s="419" t="s">
        <v>557</v>
      </c>
      <c r="B52" s="420">
        <v>0</v>
      </c>
      <c r="C52" s="420">
        <v>0</v>
      </c>
      <c r="D52" s="420">
        <v>0</v>
      </c>
      <c r="E52" s="420"/>
      <c r="F52" s="420">
        <v>0</v>
      </c>
      <c r="G52" s="420">
        <v>0</v>
      </c>
      <c r="H52" s="420">
        <v>0</v>
      </c>
      <c r="I52" s="420"/>
      <c r="J52" s="420">
        <v>840</v>
      </c>
      <c r="K52" s="420">
        <v>0</v>
      </c>
      <c r="L52" s="420">
        <v>840</v>
      </c>
      <c r="M52" s="419" t="s">
        <v>557</v>
      </c>
      <c r="N52" s="420">
        <v>1200</v>
      </c>
      <c r="O52" s="420">
        <v>0</v>
      </c>
      <c r="P52" s="420">
        <v>1200</v>
      </c>
      <c r="Q52" s="420"/>
      <c r="R52" s="420">
        <v>0</v>
      </c>
      <c r="S52" s="420">
        <v>0</v>
      </c>
      <c r="T52" s="420">
        <v>0</v>
      </c>
      <c r="U52" s="420"/>
      <c r="V52" s="420">
        <v>0</v>
      </c>
      <c r="W52" s="420">
        <v>0</v>
      </c>
      <c r="X52" s="420">
        <v>0</v>
      </c>
      <c r="Y52" s="419" t="s">
        <v>557</v>
      </c>
      <c r="Z52" s="420">
        <v>0</v>
      </c>
      <c r="AA52" s="420">
        <v>0</v>
      </c>
      <c r="AB52" s="420">
        <v>0</v>
      </c>
      <c r="AC52" s="420"/>
      <c r="AD52" s="420">
        <v>0</v>
      </c>
      <c r="AE52" s="420">
        <v>0</v>
      </c>
      <c r="AF52" s="420">
        <v>0</v>
      </c>
      <c r="AG52" s="420"/>
      <c r="AH52" s="420">
        <v>0</v>
      </c>
      <c r="AI52" s="420">
        <v>0</v>
      </c>
      <c r="AJ52" s="420">
        <v>0</v>
      </c>
      <c r="AK52" s="419" t="s">
        <v>557</v>
      </c>
      <c r="AL52" s="420">
        <v>2040</v>
      </c>
      <c r="AM52" s="420">
        <v>0</v>
      </c>
      <c r="AN52" s="420">
        <v>2040</v>
      </c>
    </row>
    <row r="53" spans="1:41" s="414" customFormat="1" ht="7.5" customHeight="1">
      <c r="A53" s="412"/>
      <c r="B53" s="413"/>
      <c r="C53" s="413"/>
      <c r="D53" s="413"/>
      <c r="E53" s="413"/>
      <c r="F53" s="413"/>
      <c r="G53" s="413"/>
      <c r="H53" s="413"/>
      <c r="I53" s="413"/>
      <c r="J53" s="413"/>
      <c r="K53" s="413"/>
      <c r="L53" s="413"/>
      <c r="M53" s="412"/>
      <c r="N53" s="413"/>
      <c r="O53" s="413"/>
      <c r="P53" s="413"/>
      <c r="Q53" s="413"/>
      <c r="R53" s="413"/>
      <c r="S53" s="413"/>
      <c r="T53" s="413"/>
      <c r="U53" s="413"/>
      <c r="V53" s="413">
        <v>0</v>
      </c>
      <c r="W53" s="413">
        <v>0</v>
      </c>
      <c r="X53" s="413">
        <v>0</v>
      </c>
      <c r="Y53" s="412"/>
      <c r="Z53" s="413"/>
      <c r="AA53" s="413"/>
      <c r="AB53" s="413"/>
      <c r="AC53" s="413"/>
      <c r="AD53" s="413"/>
      <c r="AE53" s="413"/>
      <c r="AF53" s="413"/>
      <c r="AG53" s="413"/>
      <c r="AH53" s="413">
        <v>0</v>
      </c>
      <c r="AI53" s="413">
        <v>0</v>
      </c>
      <c r="AJ53" s="413">
        <v>0</v>
      </c>
      <c r="AK53" s="412"/>
      <c r="AL53" s="413"/>
      <c r="AM53" s="413"/>
      <c r="AN53" s="413"/>
    </row>
    <row r="54" spans="1:41" s="414" customFormat="1" ht="8.1" customHeight="1">
      <c r="A54" s="412" t="s">
        <v>558</v>
      </c>
      <c r="B54" s="413">
        <v>64677.403689999999</v>
      </c>
      <c r="C54" s="413">
        <v>-1489.6218000000001</v>
      </c>
      <c r="D54" s="413">
        <v>63187.781889999998</v>
      </c>
      <c r="E54" s="413"/>
      <c r="F54" s="413">
        <v>201386.04582</v>
      </c>
      <c r="G54" s="413">
        <v>-1555.9713399999998</v>
      </c>
      <c r="H54" s="413">
        <v>199830.07447999998</v>
      </c>
      <c r="I54" s="413"/>
      <c r="J54" s="413">
        <v>59946.622309999999</v>
      </c>
      <c r="K54" s="413">
        <v>17.1953</v>
      </c>
      <c r="L54" s="413">
        <v>59963.817609999998</v>
      </c>
      <c r="M54" s="412" t="s">
        <v>558</v>
      </c>
      <c r="N54" s="413">
        <v>42070.809009999997</v>
      </c>
      <c r="O54" s="413">
        <v>-170.21686000000003</v>
      </c>
      <c r="P54" s="413">
        <v>41900.592149999997</v>
      </c>
      <c r="Q54" s="413"/>
      <c r="R54" s="413">
        <v>10095.981900000001</v>
      </c>
      <c r="S54" s="413">
        <v>2159.6747400000004</v>
      </c>
      <c r="T54" s="413">
        <v>12255.656640000001</v>
      </c>
      <c r="U54" s="413"/>
      <c r="V54" s="413">
        <v>43185.331600000005</v>
      </c>
      <c r="W54" s="413">
        <v>1026.9317800000001</v>
      </c>
      <c r="X54" s="413">
        <v>44212.263380000004</v>
      </c>
      <c r="Y54" s="412" t="s">
        <v>558</v>
      </c>
      <c r="Z54" s="413">
        <v>30510.349750000001</v>
      </c>
      <c r="AA54" s="413">
        <v>8151.5325199999997</v>
      </c>
      <c r="AB54" s="413">
        <v>38661.882270000002</v>
      </c>
      <c r="AC54" s="413"/>
      <c r="AD54" s="413">
        <v>15904.961220000001</v>
      </c>
      <c r="AE54" s="413">
        <v>204.04614000000001</v>
      </c>
      <c r="AF54" s="413">
        <v>16109.00736</v>
      </c>
      <c r="AG54" s="413"/>
      <c r="AH54" s="413">
        <v>5332.6235099999994</v>
      </c>
      <c r="AI54" s="413">
        <v>163.82739000000001</v>
      </c>
      <c r="AJ54" s="413">
        <v>5496.4509000000007</v>
      </c>
      <c r="AK54" s="412" t="s">
        <v>558</v>
      </c>
      <c r="AL54" s="413">
        <v>473110.12881000008</v>
      </c>
      <c r="AM54" s="413">
        <v>8507.3978700000007</v>
      </c>
      <c r="AN54" s="413">
        <v>481617.52667999995</v>
      </c>
    </row>
    <row r="55" spans="1:41" s="26" customFormat="1" ht="5.0999999999999996" customHeight="1">
      <c r="A55" s="419"/>
      <c r="B55" s="420"/>
      <c r="C55" s="420"/>
      <c r="D55" s="420"/>
      <c r="E55" s="420"/>
      <c r="F55" s="420"/>
      <c r="G55" s="420"/>
      <c r="H55" s="420"/>
      <c r="I55" s="420"/>
      <c r="J55" s="420">
        <v>0</v>
      </c>
      <c r="K55" s="420">
        <v>0</v>
      </c>
      <c r="L55" s="420">
        <v>0</v>
      </c>
      <c r="M55" s="419"/>
      <c r="N55" s="420"/>
      <c r="O55" s="420"/>
      <c r="P55" s="420"/>
      <c r="Q55" s="420"/>
      <c r="R55" s="420"/>
      <c r="S55" s="420"/>
      <c r="T55" s="420"/>
      <c r="U55" s="420"/>
      <c r="V55" s="420">
        <v>0</v>
      </c>
      <c r="W55" s="420">
        <v>0</v>
      </c>
      <c r="X55" s="420">
        <v>0</v>
      </c>
      <c r="Y55" s="419"/>
      <c r="Z55" s="420"/>
      <c r="AA55" s="420"/>
      <c r="AB55" s="420"/>
      <c r="AC55" s="420"/>
      <c r="AD55" s="420"/>
      <c r="AE55" s="420"/>
      <c r="AF55" s="420"/>
      <c r="AG55" s="420"/>
      <c r="AH55" s="420">
        <v>0</v>
      </c>
      <c r="AI55" s="420">
        <v>0</v>
      </c>
      <c r="AJ55" s="420">
        <v>0</v>
      </c>
      <c r="AK55" s="419"/>
      <c r="AL55" s="420"/>
      <c r="AM55" s="420"/>
      <c r="AN55" s="420"/>
    </row>
    <row r="56" spans="1:41" s="414" customFormat="1" ht="8.1" customHeight="1">
      <c r="A56" s="412" t="s">
        <v>559</v>
      </c>
      <c r="B56" s="413">
        <v>63764.511509999997</v>
      </c>
      <c r="C56" s="413">
        <v>6141.1457499999997</v>
      </c>
      <c r="D56" s="413">
        <v>69905.657260000007</v>
      </c>
      <c r="E56" s="413"/>
      <c r="F56" s="413">
        <v>158139.40944999998</v>
      </c>
      <c r="G56" s="413">
        <v>4496.1986299999999</v>
      </c>
      <c r="H56" s="413">
        <v>162635.60808000001</v>
      </c>
      <c r="I56" s="413"/>
      <c r="J56" s="413">
        <v>59916.795009999994</v>
      </c>
      <c r="K56" s="413">
        <v>0</v>
      </c>
      <c r="L56" s="413">
        <v>59916.795009999994</v>
      </c>
      <c r="M56" s="412" t="s">
        <v>559</v>
      </c>
      <c r="N56" s="413">
        <v>30160.654350000001</v>
      </c>
      <c r="O56" s="413">
        <v>2341.2601500000001</v>
      </c>
      <c r="P56" s="413">
        <v>32501.914499999999</v>
      </c>
      <c r="Q56" s="413"/>
      <c r="R56" s="413">
        <v>14632.376480000001</v>
      </c>
      <c r="S56" s="413">
        <v>1406.3211899999999</v>
      </c>
      <c r="T56" s="413">
        <v>16038.69767</v>
      </c>
      <c r="U56" s="413"/>
      <c r="V56" s="413">
        <v>58356.294000000002</v>
      </c>
      <c r="W56" s="413">
        <v>18223.454760000001</v>
      </c>
      <c r="X56" s="413">
        <v>76579.748760000002</v>
      </c>
      <c r="Y56" s="412" t="s">
        <v>559</v>
      </c>
      <c r="Z56" s="413">
        <v>27055.75246</v>
      </c>
      <c r="AA56" s="413">
        <v>6699.3273399999998</v>
      </c>
      <c r="AB56" s="413">
        <v>33755.0798</v>
      </c>
      <c r="AC56" s="413"/>
      <c r="AD56" s="413">
        <v>13018.078810000001</v>
      </c>
      <c r="AE56" s="413">
        <v>1196.77161</v>
      </c>
      <c r="AF56" s="413">
        <v>14214.850420000001</v>
      </c>
      <c r="AG56" s="413"/>
      <c r="AH56" s="413">
        <v>12671.66064</v>
      </c>
      <c r="AI56" s="413">
        <v>1517.1771600000002</v>
      </c>
      <c r="AJ56" s="413">
        <v>14188.837800000001</v>
      </c>
      <c r="AK56" s="412" t="s">
        <v>559</v>
      </c>
      <c r="AL56" s="413">
        <v>437715.53270999994</v>
      </c>
      <c r="AM56" s="413">
        <v>42021.656589999999</v>
      </c>
      <c r="AN56" s="413">
        <v>479737.18929999997</v>
      </c>
    </row>
    <row r="57" spans="1:41" s="26" customFormat="1" ht="9" customHeight="1">
      <c r="A57" s="418" t="s">
        <v>560</v>
      </c>
      <c r="B57" s="416">
        <v>22108.216399999998</v>
      </c>
      <c r="C57" s="416">
        <v>0.84789999999999999</v>
      </c>
      <c r="D57" s="416">
        <v>22109.064300000002</v>
      </c>
      <c r="E57" s="416"/>
      <c r="F57" s="416">
        <v>118930.78042</v>
      </c>
      <c r="G57" s="416">
        <v>302.5204</v>
      </c>
      <c r="H57" s="416">
        <v>119233.30081999999</v>
      </c>
      <c r="I57" s="416"/>
      <c r="J57" s="416">
        <v>44916.103289999999</v>
      </c>
      <c r="K57" s="416">
        <v>0</v>
      </c>
      <c r="L57" s="416">
        <v>44916.103289999999</v>
      </c>
      <c r="M57" s="418" t="s">
        <v>560</v>
      </c>
      <c r="N57" s="416">
        <v>21304.763199999998</v>
      </c>
      <c r="O57" s="416">
        <v>47.760620000000003</v>
      </c>
      <c r="P57" s="416">
        <v>21352.523819999999</v>
      </c>
      <c r="Q57" s="416"/>
      <c r="R57" s="416">
        <v>9895.5985500000006</v>
      </c>
      <c r="S57" s="416">
        <v>1.68598</v>
      </c>
      <c r="T57" s="416">
        <v>9897.284529999999</v>
      </c>
      <c r="U57" s="416"/>
      <c r="V57" s="416">
        <v>16500.361539999998</v>
      </c>
      <c r="W57" s="416">
        <v>135.8853</v>
      </c>
      <c r="X57" s="416">
        <v>16636.24684</v>
      </c>
      <c r="Y57" s="418" t="s">
        <v>560</v>
      </c>
      <c r="Z57" s="416">
        <v>12166.566550000001</v>
      </c>
      <c r="AA57" s="416">
        <v>44.361640000000001</v>
      </c>
      <c r="AB57" s="416">
        <v>12210.928189999999</v>
      </c>
      <c r="AC57" s="416"/>
      <c r="AD57" s="416">
        <v>9543.9663599999985</v>
      </c>
      <c r="AE57" s="416">
        <v>3.4782400000000004</v>
      </c>
      <c r="AF57" s="416">
        <v>9547.4445999999989</v>
      </c>
      <c r="AG57" s="416"/>
      <c r="AH57" s="416">
        <v>9363.5646199999992</v>
      </c>
      <c r="AI57" s="416">
        <v>17.785240000000002</v>
      </c>
      <c r="AJ57" s="416">
        <v>9381.3498600000003</v>
      </c>
      <c r="AK57" s="418" t="s">
        <v>560</v>
      </c>
      <c r="AL57" s="416">
        <v>264729.92092999996</v>
      </c>
      <c r="AM57" s="416">
        <v>554.32532000000003</v>
      </c>
      <c r="AN57" s="416">
        <v>265284.24625000003</v>
      </c>
    </row>
    <row r="58" spans="1:41" s="414" customFormat="1" ht="9" customHeight="1">
      <c r="A58" s="418" t="s">
        <v>561</v>
      </c>
      <c r="B58" s="416">
        <v>0</v>
      </c>
      <c r="C58" s="416">
        <v>36.83896</v>
      </c>
      <c r="D58" s="416">
        <v>36.83896</v>
      </c>
      <c r="E58" s="416"/>
      <c r="F58" s="416">
        <v>252.64</v>
      </c>
      <c r="G58" s="416">
        <v>2.8359299999999998</v>
      </c>
      <c r="H58" s="416">
        <v>255.47593000000001</v>
      </c>
      <c r="I58" s="416"/>
      <c r="J58" s="416">
        <v>149.34555000000003</v>
      </c>
      <c r="K58" s="416">
        <v>0</v>
      </c>
      <c r="L58" s="416">
        <v>149.34555000000003</v>
      </c>
      <c r="M58" s="418" t="s">
        <v>561</v>
      </c>
      <c r="N58" s="416">
        <v>440</v>
      </c>
      <c r="O58" s="416">
        <v>0</v>
      </c>
      <c r="P58" s="416">
        <v>440</v>
      </c>
      <c r="Q58" s="416"/>
      <c r="R58" s="416">
        <v>0</v>
      </c>
      <c r="S58" s="416">
        <v>110.17164</v>
      </c>
      <c r="T58" s="416">
        <v>110.17164</v>
      </c>
      <c r="U58" s="416"/>
      <c r="V58" s="416">
        <v>22.506</v>
      </c>
      <c r="W58" s="416">
        <v>22.297060000000002</v>
      </c>
      <c r="X58" s="416">
        <v>44.803059999999995</v>
      </c>
      <c r="Y58" s="418" t="s">
        <v>561</v>
      </c>
      <c r="Z58" s="416">
        <v>0</v>
      </c>
      <c r="AA58" s="416">
        <v>102.024</v>
      </c>
      <c r="AB58" s="416">
        <v>102.024</v>
      </c>
      <c r="AC58" s="416"/>
      <c r="AD58" s="416">
        <v>242.04142999999999</v>
      </c>
      <c r="AE58" s="416">
        <v>0</v>
      </c>
      <c r="AF58" s="416">
        <v>242.04142999999999</v>
      </c>
      <c r="AG58" s="416"/>
      <c r="AH58" s="416">
        <v>63</v>
      </c>
      <c r="AI58" s="416">
        <v>0</v>
      </c>
      <c r="AJ58" s="416">
        <v>63</v>
      </c>
      <c r="AK58" s="418" t="s">
        <v>561</v>
      </c>
      <c r="AL58" s="416">
        <v>1169.53298</v>
      </c>
      <c r="AM58" s="416">
        <v>274.16759000000002</v>
      </c>
      <c r="AN58" s="416">
        <v>1443.7005700000002</v>
      </c>
      <c r="AO58" s="492"/>
    </row>
    <row r="59" spans="1:41" s="414" customFormat="1" ht="9" customHeight="1">
      <c r="A59" s="418" t="s">
        <v>562</v>
      </c>
      <c r="B59" s="416">
        <v>40100.956619999997</v>
      </c>
      <c r="C59" s="416">
        <v>6103.3192399999998</v>
      </c>
      <c r="D59" s="416">
        <v>46204.275860000002</v>
      </c>
      <c r="E59" s="416"/>
      <c r="F59" s="416">
        <v>38298.391309999999</v>
      </c>
      <c r="G59" s="416">
        <v>4186.3444799999997</v>
      </c>
      <c r="H59" s="416">
        <v>42484.735789999999</v>
      </c>
      <c r="I59" s="416"/>
      <c r="J59" s="416">
        <v>14585.46788</v>
      </c>
      <c r="K59" s="416">
        <v>0</v>
      </c>
      <c r="L59" s="416">
        <v>14585.46788</v>
      </c>
      <c r="M59" s="418" t="s">
        <v>562</v>
      </c>
      <c r="N59" s="416">
        <v>8144.4330099999997</v>
      </c>
      <c r="O59" s="416">
        <v>2198.7271700000001</v>
      </c>
      <c r="P59" s="416">
        <v>10343.160179999999</v>
      </c>
      <c r="Q59" s="416"/>
      <c r="R59" s="416">
        <v>4611.3128799999995</v>
      </c>
      <c r="S59" s="416">
        <v>1294.4292700000001</v>
      </c>
      <c r="T59" s="416">
        <v>5905.74215</v>
      </c>
      <c r="U59" s="416"/>
      <c r="V59" s="416">
        <v>41466.877679999998</v>
      </c>
      <c r="W59" s="416">
        <v>17254.823700000001</v>
      </c>
      <c r="X59" s="416">
        <v>58721.701380000006</v>
      </c>
      <c r="Y59" s="418" t="s">
        <v>562</v>
      </c>
      <c r="Z59" s="416">
        <v>12253.361210000001</v>
      </c>
      <c r="AA59" s="416">
        <v>6021.1976599999998</v>
      </c>
      <c r="AB59" s="416">
        <v>18274.558870000001</v>
      </c>
      <c r="AC59" s="416"/>
      <c r="AD59" s="416">
        <v>3025.5492200000003</v>
      </c>
      <c r="AE59" s="416">
        <v>1192.5088500000002</v>
      </c>
      <c r="AF59" s="416">
        <v>4218.05807</v>
      </c>
      <c r="AG59" s="416"/>
      <c r="AH59" s="416">
        <v>3073.9274</v>
      </c>
      <c r="AI59" s="416">
        <v>1499.3407999999999</v>
      </c>
      <c r="AJ59" s="416">
        <v>4573.2682000000004</v>
      </c>
      <c r="AK59" s="418" t="s">
        <v>562</v>
      </c>
      <c r="AL59" s="416">
        <v>165560.27720999994</v>
      </c>
      <c r="AM59" s="416">
        <v>39750.691169999998</v>
      </c>
      <c r="AN59" s="416">
        <v>205310.96838000001</v>
      </c>
    </row>
    <row r="60" spans="1:41" s="414" customFormat="1" ht="9" customHeight="1">
      <c r="A60" s="418" t="s">
        <v>563</v>
      </c>
      <c r="B60" s="416">
        <v>1555.3384900000001</v>
      </c>
      <c r="C60" s="416">
        <v>0.13965</v>
      </c>
      <c r="D60" s="416">
        <v>1555.4781400000002</v>
      </c>
      <c r="E60" s="416"/>
      <c r="F60" s="416">
        <v>657.59771999999998</v>
      </c>
      <c r="G60" s="416">
        <v>4.4978199999999999</v>
      </c>
      <c r="H60" s="416">
        <v>662.09554000000003</v>
      </c>
      <c r="I60" s="416"/>
      <c r="J60" s="416">
        <v>265.87828999999999</v>
      </c>
      <c r="K60" s="416">
        <v>0</v>
      </c>
      <c r="L60" s="416">
        <v>265.87828999999999</v>
      </c>
      <c r="M60" s="418" t="s">
        <v>563</v>
      </c>
      <c r="N60" s="416">
        <v>271.45814000000001</v>
      </c>
      <c r="O60" s="416">
        <v>94.772360000000006</v>
      </c>
      <c r="P60" s="416">
        <v>366.23050000000001</v>
      </c>
      <c r="Q60" s="416"/>
      <c r="R60" s="416">
        <v>125.46505000000001</v>
      </c>
      <c r="S60" s="416">
        <v>3.4300000000000004E-2</v>
      </c>
      <c r="T60" s="416">
        <v>125.49935000000001</v>
      </c>
      <c r="U60" s="416"/>
      <c r="V60" s="416">
        <v>366.54878000000002</v>
      </c>
      <c r="W60" s="416">
        <v>810.44870000000003</v>
      </c>
      <c r="X60" s="416">
        <v>1176.99748</v>
      </c>
      <c r="Y60" s="418" t="s">
        <v>563</v>
      </c>
      <c r="Z60" s="416">
        <v>2635.8247000000001</v>
      </c>
      <c r="AA60" s="416">
        <v>531.74404000000004</v>
      </c>
      <c r="AB60" s="416">
        <v>3167.5687400000002</v>
      </c>
      <c r="AC60" s="416"/>
      <c r="AD60" s="416">
        <v>206.52180000000001</v>
      </c>
      <c r="AE60" s="416">
        <v>0.78452</v>
      </c>
      <c r="AF60" s="416">
        <v>207.30632</v>
      </c>
      <c r="AG60" s="416"/>
      <c r="AH60" s="416">
        <v>171.16862</v>
      </c>
      <c r="AI60" s="416">
        <v>5.1120000000000006E-2</v>
      </c>
      <c r="AJ60" s="416">
        <v>171.21974</v>
      </c>
      <c r="AK60" s="418" t="s">
        <v>563</v>
      </c>
      <c r="AL60" s="416">
        <v>6255.8015900000009</v>
      </c>
      <c r="AM60" s="416">
        <v>1442.4725100000001</v>
      </c>
      <c r="AN60" s="416">
        <v>7698.2741000000005</v>
      </c>
    </row>
    <row r="61" spans="1:41" s="414" customFormat="1" ht="5.0999999999999996" customHeight="1">
      <c r="A61" s="418"/>
      <c r="B61" s="416"/>
      <c r="C61" s="416"/>
      <c r="D61" s="416"/>
      <c r="E61" s="416"/>
      <c r="F61" s="416"/>
      <c r="G61" s="416"/>
      <c r="H61" s="416"/>
      <c r="I61" s="416"/>
      <c r="J61" s="416"/>
      <c r="K61" s="416"/>
      <c r="L61" s="416"/>
      <c r="M61" s="418"/>
      <c r="N61" s="416"/>
      <c r="O61" s="416"/>
      <c r="P61" s="416"/>
      <c r="Q61" s="416"/>
      <c r="R61" s="416"/>
      <c r="S61" s="416"/>
      <c r="T61" s="416"/>
      <c r="U61" s="416"/>
      <c r="V61" s="416">
        <v>0</v>
      </c>
      <c r="W61" s="416">
        <v>0</v>
      </c>
      <c r="X61" s="416">
        <v>0</v>
      </c>
      <c r="Y61" s="418"/>
      <c r="Z61" s="416"/>
      <c r="AA61" s="416"/>
      <c r="AB61" s="416"/>
      <c r="AC61" s="416"/>
      <c r="AD61" s="416"/>
      <c r="AE61" s="416"/>
      <c r="AF61" s="416"/>
      <c r="AG61" s="416"/>
      <c r="AH61" s="416">
        <v>0</v>
      </c>
      <c r="AI61" s="416">
        <v>0</v>
      </c>
      <c r="AJ61" s="416">
        <v>0</v>
      </c>
      <c r="AK61" s="418"/>
      <c r="AL61" s="416"/>
      <c r="AM61" s="416"/>
      <c r="AN61" s="416"/>
    </row>
    <row r="62" spans="1:41" s="414" customFormat="1" ht="8.1" customHeight="1">
      <c r="A62" s="412" t="s">
        <v>564</v>
      </c>
      <c r="B62" s="413">
        <v>912.89218000000005</v>
      </c>
      <c r="C62" s="413">
        <v>-7630.7675499999996</v>
      </c>
      <c r="D62" s="413">
        <v>-6717.8753699999997</v>
      </c>
      <c r="E62" s="413"/>
      <c r="F62" s="413">
        <v>43246.63637</v>
      </c>
      <c r="G62" s="413">
        <v>-6052.1699699999999</v>
      </c>
      <c r="H62" s="413">
        <v>37194.466399999998</v>
      </c>
      <c r="I62" s="413"/>
      <c r="J62" s="413">
        <v>29.827300000000001</v>
      </c>
      <c r="K62" s="413">
        <v>17.1953</v>
      </c>
      <c r="L62" s="413">
        <v>47.022599999999997</v>
      </c>
      <c r="M62" s="412" t="s">
        <v>564</v>
      </c>
      <c r="N62" s="413">
        <v>11910.15466</v>
      </c>
      <c r="O62" s="413">
        <v>-2511.4770099999996</v>
      </c>
      <c r="P62" s="413">
        <v>9398.6776499999996</v>
      </c>
      <c r="Q62" s="413"/>
      <c r="R62" s="413">
        <v>-4536.3945800000001</v>
      </c>
      <c r="S62" s="413">
        <v>753.35355000000004</v>
      </c>
      <c r="T62" s="413">
        <v>-3783.0410300000003</v>
      </c>
      <c r="U62" s="413"/>
      <c r="V62" s="413">
        <v>-15170.9624</v>
      </c>
      <c r="W62" s="413">
        <v>-17196.522980000002</v>
      </c>
      <c r="X62" s="413">
        <v>-32367.485379999998</v>
      </c>
      <c r="Y62" s="412" t="s">
        <v>564</v>
      </c>
      <c r="Z62" s="413">
        <v>3454.5972900000002</v>
      </c>
      <c r="AA62" s="413">
        <v>1452.2051799999999</v>
      </c>
      <c r="AB62" s="413">
        <v>4906.8024699999996</v>
      </c>
      <c r="AC62" s="413"/>
      <c r="AD62" s="413">
        <v>2886.8824100000002</v>
      </c>
      <c r="AE62" s="413">
        <v>-992.72546999999997</v>
      </c>
      <c r="AF62" s="413">
        <v>1894.1569399999998</v>
      </c>
      <c r="AG62" s="413"/>
      <c r="AH62" s="413">
        <v>-7339.0371299999997</v>
      </c>
      <c r="AI62" s="413">
        <v>-1353.34977</v>
      </c>
      <c r="AJ62" s="413">
        <v>-8692.3868999999995</v>
      </c>
      <c r="AK62" s="412" t="s">
        <v>564</v>
      </c>
      <c r="AL62" s="413">
        <v>35394.596099999995</v>
      </c>
      <c r="AM62" s="413">
        <v>-33514.258719999998</v>
      </c>
      <c r="AN62" s="413">
        <v>1880.337379999999</v>
      </c>
    </row>
    <row r="63" spans="1:41" s="26" customFormat="1" ht="5.0999999999999996" customHeight="1">
      <c r="A63" s="418"/>
      <c r="B63" s="420"/>
      <c r="C63" s="420"/>
      <c r="D63" s="420"/>
      <c r="E63" s="420"/>
      <c r="F63" s="420"/>
      <c r="G63" s="420"/>
      <c r="H63" s="420"/>
      <c r="I63" s="420"/>
      <c r="J63" s="420"/>
      <c r="K63" s="420"/>
      <c r="L63" s="420"/>
      <c r="M63" s="418"/>
      <c r="N63" s="420"/>
      <c r="O63" s="420"/>
      <c r="P63" s="420"/>
      <c r="Q63" s="420"/>
      <c r="R63" s="420"/>
      <c r="S63" s="420"/>
      <c r="T63" s="420"/>
      <c r="U63" s="420"/>
      <c r="V63" s="420">
        <v>0</v>
      </c>
      <c r="W63" s="420">
        <v>0</v>
      </c>
      <c r="X63" s="420">
        <v>0</v>
      </c>
      <c r="Y63" s="418"/>
      <c r="Z63" s="420"/>
      <c r="AA63" s="420"/>
      <c r="AB63" s="420"/>
      <c r="AC63" s="420"/>
      <c r="AD63" s="420"/>
      <c r="AE63" s="420"/>
      <c r="AF63" s="420"/>
      <c r="AG63" s="420"/>
      <c r="AH63" s="420">
        <v>0</v>
      </c>
      <c r="AI63" s="420">
        <v>0</v>
      </c>
      <c r="AJ63" s="420">
        <v>0</v>
      </c>
      <c r="AK63" s="418"/>
      <c r="AL63" s="420"/>
      <c r="AM63" s="420"/>
      <c r="AN63" s="420"/>
    </row>
    <row r="64" spans="1:41" s="414" customFormat="1" ht="8.1" customHeight="1">
      <c r="A64" s="412" t="s">
        <v>565</v>
      </c>
      <c r="B64" s="413">
        <v>1620.2219500000001</v>
      </c>
      <c r="C64" s="413">
        <v>-7.5492300000000006</v>
      </c>
      <c r="D64" s="413">
        <v>1612.67272</v>
      </c>
      <c r="E64" s="413"/>
      <c r="F64" s="413">
        <v>8863.8214100000005</v>
      </c>
      <c r="G64" s="413">
        <v>0</v>
      </c>
      <c r="H64" s="413">
        <v>8863.8214100000005</v>
      </c>
      <c r="I64" s="413"/>
      <c r="J64" s="413">
        <v>4029.7868900000003</v>
      </c>
      <c r="K64" s="413">
        <v>20.776910000000001</v>
      </c>
      <c r="L64" s="413">
        <v>4050.5637999999999</v>
      </c>
      <c r="M64" s="412" t="s">
        <v>565</v>
      </c>
      <c r="N64" s="413">
        <v>3073.05681</v>
      </c>
      <c r="O64" s="413">
        <v>0</v>
      </c>
      <c r="P64" s="413">
        <v>3073.05681</v>
      </c>
      <c r="Q64" s="413"/>
      <c r="R64" s="413">
        <v>172.28202999999999</v>
      </c>
      <c r="S64" s="413">
        <v>0</v>
      </c>
      <c r="T64" s="413">
        <v>172.28202999999999</v>
      </c>
      <c r="U64" s="413"/>
      <c r="V64" s="413">
        <v>5701.3594299999995</v>
      </c>
      <c r="W64" s="413">
        <v>41.805099999999996</v>
      </c>
      <c r="X64" s="413">
        <v>5743.16453</v>
      </c>
      <c r="Y64" s="412" t="s">
        <v>565</v>
      </c>
      <c r="Z64" s="413">
        <v>934.65701999999999</v>
      </c>
      <c r="AA64" s="413">
        <v>0.27688000000000001</v>
      </c>
      <c r="AB64" s="413">
        <v>934.93389999999999</v>
      </c>
      <c r="AC64" s="413"/>
      <c r="AD64" s="413">
        <v>721.88507000000004</v>
      </c>
      <c r="AE64" s="413">
        <v>0</v>
      </c>
      <c r="AF64" s="413">
        <v>721.88507000000004</v>
      </c>
      <c r="AG64" s="413"/>
      <c r="AH64" s="413">
        <v>2430.2560199999998</v>
      </c>
      <c r="AI64" s="413">
        <v>9.376000000000001E-2</v>
      </c>
      <c r="AJ64" s="413">
        <v>2430.3497800000005</v>
      </c>
      <c r="AK64" s="412" t="s">
        <v>565</v>
      </c>
      <c r="AL64" s="413">
        <v>27547.32663</v>
      </c>
      <c r="AM64" s="413">
        <v>55.403419999999997</v>
      </c>
      <c r="AN64" s="413">
        <v>27602.730050000002</v>
      </c>
    </row>
    <row r="65" spans="1:41" s="26" customFormat="1" ht="9" customHeight="1">
      <c r="A65" s="418" t="s">
        <v>566</v>
      </c>
      <c r="B65" s="416">
        <v>0</v>
      </c>
      <c r="C65" s="416">
        <v>0</v>
      </c>
      <c r="D65" s="416">
        <v>0</v>
      </c>
      <c r="E65" s="416"/>
      <c r="F65" s="416">
        <v>0</v>
      </c>
      <c r="G65" s="416">
        <v>0</v>
      </c>
      <c r="H65" s="416">
        <v>0</v>
      </c>
      <c r="I65" s="416"/>
      <c r="J65" s="416">
        <v>0</v>
      </c>
      <c r="K65" s="416">
        <v>0</v>
      </c>
      <c r="L65" s="416">
        <v>0</v>
      </c>
      <c r="M65" s="418" t="s">
        <v>566</v>
      </c>
      <c r="N65" s="416">
        <v>0</v>
      </c>
      <c r="O65" s="416">
        <v>0</v>
      </c>
      <c r="P65" s="416">
        <v>0</v>
      </c>
      <c r="Q65" s="416"/>
      <c r="R65" s="416">
        <v>0</v>
      </c>
      <c r="S65" s="416">
        <v>0</v>
      </c>
      <c r="T65" s="416">
        <v>0</v>
      </c>
      <c r="U65" s="416"/>
      <c r="V65" s="416">
        <v>0</v>
      </c>
      <c r="W65" s="416">
        <v>0</v>
      </c>
      <c r="X65" s="416">
        <v>0</v>
      </c>
      <c r="Y65" s="418" t="s">
        <v>566</v>
      </c>
      <c r="Z65" s="416">
        <v>0</v>
      </c>
      <c r="AA65" s="416">
        <v>0</v>
      </c>
      <c r="AB65" s="416">
        <v>0</v>
      </c>
      <c r="AC65" s="416"/>
      <c r="AD65" s="416">
        <v>0</v>
      </c>
      <c r="AE65" s="416">
        <v>0</v>
      </c>
      <c r="AF65" s="416">
        <v>0</v>
      </c>
      <c r="AG65" s="416"/>
      <c r="AH65" s="416">
        <v>3.7380100000000001</v>
      </c>
      <c r="AI65" s="416">
        <v>9.376000000000001E-2</v>
      </c>
      <c r="AJ65" s="416">
        <v>3.8317700000000001</v>
      </c>
      <c r="AK65" s="418" t="s">
        <v>566</v>
      </c>
      <c r="AL65" s="416">
        <v>3.7380100000000001</v>
      </c>
      <c r="AM65" s="416">
        <v>9.376000000000001E-2</v>
      </c>
      <c r="AN65" s="416">
        <v>3.8317700000000001</v>
      </c>
    </row>
    <row r="66" spans="1:41" s="414" customFormat="1" ht="9" customHeight="1">
      <c r="A66" s="418" t="s">
        <v>567</v>
      </c>
      <c r="B66" s="416">
        <v>75.254919999999998</v>
      </c>
      <c r="C66" s="416">
        <v>0</v>
      </c>
      <c r="D66" s="416">
        <v>75.254919999999998</v>
      </c>
      <c r="E66" s="416"/>
      <c r="F66" s="416">
        <v>0</v>
      </c>
      <c r="G66" s="416">
        <v>0</v>
      </c>
      <c r="H66" s="416">
        <v>0</v>
      </c>
      <c r="I66" s="416"/>
      <c r="J66" s="416">
        <v>0</v>
      </c>
      <c r="K66" s="416">
        <v>0</v>
      </c>
      <c r="L66" s="416">
        <v>0</v>
      </c>
      <c r="M66" s="418" t="s">
        <v>567</v>
      </c>
      <c r="N66" s="416">
        <v>0</v>
      </c>
      <c r="O66" s="416">
        <v>0</v>
      </c>
      <c r="P66" s="416">
        <v>0</v>
      </c>
      <c r="Q66" s="416"/>
      <c r="R66" s="416">
        <v>0</v>
      </c>
      <c r="S66" s="416">
        <v>0</v>
      </c>
      <c r="T66" s="416">
        <v>0</v>
      </c>
      <c r="U66" s="416"/>
      <c r="V66" s="416">
        <v>0</v>
      </c>
      <c r="W66" s="416">
        <v>0</v>
      </c>
      <c r="X66" s="416">
        <v>0</v>
      </c>
      <c r="Y66" s="418" t="s">
        <v>567</v>
      </c>
      <c r="Z66" s="416">
        <v>0</v>
      </c>
      <c r="AA66" s="416">
        <v>0</v>
      </c>
      <c r="AB66" s="416">
        <v>0</v>
      </c>
      <c r="AC66" s="416"/>
      <c r="AD66" s="416">
        <v>0</v>
      </c>
      <c r="AE66" s="416">
        <v>0</v>
      </c>
      <c r="AF66" s="416">
        <v>0</v>
      </c>
      <c r="AG66" s="416"/>
      <c r="AH66" s="416">
        <v>0</v>
      </c>
      <c r="AI66" s="416">
        <v>0</v>
      </c>
      <c r="AJ66" s="416">
        <v>0</v>
      </c>
      <c r="AK66" s="418" t="s">
        <v>567</v>
      </c>
      <c r="AL66" s="416">
        <v>75.254919999999998</v>
      </c>
      <c r="AM66" s="416">
        <v>0</v>
      </c>
      <c r="AN66" s="416">
        <v>75.254919999999998</v>
      </c>
      <c r="AO66" s="492"/>
    </row>
    <row r="67" spans="1:41" s="414" customFormat="1" ht="9" customHeight="1">
      <c r="A67" s="418" t="s">
        <v>568</v>
      </c>
      <c r="B67" s="416">
        <v>673.56257999999991</v>
      </c>
      <c r="C67" s="416">
        <v>-7.5492300000000006</v>
      </c>
      <c r="D67" s="416">
        <v>666.01334999999995</v>
      </c>
      <c r="E67" s="416"/>
      <c r="F67" s="416">
        <v>1922.9575500000001</v>
      </c>
      <c r="G67" s="416">
        <v>0</v>
      </c>
      <c r="H67" s="416">
        <v>1922.9575500000001</v>
      </c>
      <c r="I67" s="416"/>
      <c r="J67" s="416">
        <v>1147.4629199999999</v>
      </c>
      <c r="K67" s="416">
        <v>20.776910000000001</v>
      </c>
      <c r="L67" s="416">
        <v>1168.23983</v>
      </c>
      <c r="M67" s="418" t="s">
        <v>568</v>
      </c>
      <c r="N67" s="416">
        <v>1027.7414799999999</v>
      </c>
      <c r="O67" s="416">
        <v>0</v>
      </c>
      <c r="P67" s="416">
        <v>1027.7414799999999</v>
      </c>
      <c r="Q67" s="416"/>
      <c r="R67" s="416">
        <v>-2.5205199999999999</v>
      </c>
      <c r="S67" s="416">
        <v>0</v>
      </c>
      <c r="T67" s="416">
        <v>-2.5205199999999999</v>
      </c>
      <c r="U67" s="416"/>
      <c r="V67" s="416">
        <v>2910.4260199999999</v>
      </c>
      <c r="W67" s="416">
        <v>41.805099999999996</v>
      </c>
      <c r="X67" s="416">
        <v>2952.2311199999999</v>
      </c>
      <c r="Y67" s="418" t="s">
        <v>568</v>
      </c>
      <c r="Z67" s="416">
        <v>-21.211770000000001</v>
      </c>
      <c r="AA67" s="416">
        <v>0.27688000000000001</v>
      </c>
      <c r="AB67" s="416">
        <v>-20.934889999999999</v>
      </c>
      <c r="AC67" s="416"/>
      <c r="AD67" s="416">
        <v>77.866780000000006</v>
      </c>
      <c r="AE67" s="416">
        <v>0</v>
      </c>
      <c r="AF67" s="416">
        <v>77.866780000000006</v>
      </c>
      <c r="AG67" s="416"/>
      <c r="AH67" s="416">
        <v>149.94676999999999</v>
      </c>
      <c r="AI67" s="416">
        <v>0</v>
      </c>
      <c r="AJ67" s="416">
        <v>149.94676999999999</v>
      </c>
      <c r="AK67" s="418" t="s">
        <v>568</v>
      </c>
      <c r="AL67" s="416">
        <v>7886.2318099999993</v>
      </c>
      <c r="AM67" s="416">
        <v>55.309659999999994</v>
      </c>
      <c r="AN67" s="416">
        <v>7941.5414699999992</v>
      </c>
      <c r="AO67" s="492"/>
    </row>
    <row r="68" spans="1:41" s="414" customFormat="1" ht="9" customHeight="1">
      <c r="A68" s="418" t="s">
        <v>569</v>
      </c>
      <c r="B68" s="416">
        <v>12.61834</v>
      </c>
      <c r="C68" s="416">
        <v>0</v>
      </c>
      <c r="D68" s="416">
        <v>12.61834</v>
      </c>
      <c r="E68" s="416"/>
      <c r="F68" s="416">
        <v>0</v>
      </c>
      <c r="G68" s="416">
        <v>0</v>
      </c>
      <c r="H68" s="416">
        <v>0</v>
      </c>
      <c r="I68" s="416"/>
      <c r="J68" s="416">
        <v>0</v>
      </c>
      <c r="K68" s="416">
        <v>0</v>
      </c>
      <c r="L68" s="416">
        <v>0</v>
      </c>
      <c r="M68" s="418" t="s">
        <v>569</v>
      </c>
      <c r="N68" s="416">
        <v>17.859659999999998</v>
      </c>
      <c r="O68" s="416">
        <v>0</v>
      </c>
      <c r="P68" s="416">
        <v>17.859659999999998</v>
      </c>
      <c r="Q68" s="416"/>
      <c r="R68" s="416">
        <v>-414.39760000000001</v>
      </c>
      <c r="S68" s="416">
        <v>0</v>
      </c>
      <c r="T68" s="416">
        <v>-414.39760000000001</v>
      </c>
      <c r="U68" s="416"/>
      <c r="V68" s="416">
        <v>0</v>
      </c>
      <c r="W68" s="416">
        <v>0</v>
      </c>
      <c r="X68" s="416">
        <v>0</v>
      </c>
      <c r="Y68" s="418" t="s">
        <v>569</v>
      </c>
      <c r="Z68" s="416">
        <v>0</v>
      </c>
      <c r="AA68" s="416">
        <v>0</v>
      </c>
      <c r="AB68" s="416">
        <v>0</v>
      </c>
      <c r="AC68" s="416"/>
      <c r="AD68" s="416">
        <v>129.40697</v>
      </c>
      <c r="AE68" s="416">
        <v>0</v>
      </c>
      <c r="AF68" s="416">
        <v>129.40697</v>
      </c>
      <c r="AG68" s="416"/>
      <c r="AH68" s="416">
        <v>661.73791000000006</v>
      </c>
      <c r="AI68" s="416">
        <v>0</v>
      </c>
      <c r="AJ68" s="416">
        <v>661.73791000000006</v>
      </c>
      <c r="AK68" s="418" t="s">
        <v>569</v>
      </c>
      <c r="AL68" s="416">
        <v>407.22528000000005</v>
      </c>
      <c r="AM68" s="416">
        <v>0</v>
      </c>
      <c r="AN68" s="416">
        <v>407.22528000000005</v>
      </c>
    </row>
    <row r="69" spans="1:41" s="414" customFormat="1" ht="9" customHeight="1">
      <c r="A69" s="418" t="s">
        <v>570</v>
      </c>
      <c r="B69" s="416">
        <v>-104.99232000000001</v>
      </c>
      <c r="C69" s="416">
        <v>0</v>
      </c>
      <c r="D69" s="416">
        <v>-104.99232000000001</v>
      </c>
      <c r="E69" s="416"/>
      <c r="F69" s="416">
        <v>121.61530999999999</v>
      </c>
      <c r="G69" s="416">
        <v>0</v>
      </c>
      <c r="H69" s="416">
        <v>121.61530999999999</v>
      </c>
      <c r="I69" s="416"/>
      <c r="J69" s="416">
        <v>168.17802</v>
      </c>
      <c r="K69" s="416">
        <v>0</v>
      </c>
      <c r="L69" s="416">
        <v>168.17802</v>
      </c>
      <c r="M69" s="418" t="s">
        <v>570</v>
      </c>
      <c r="N69" s="416">
        <v>146.95876000000001</v>
      </c>
      <c r="O69" s="416">
        <v>0</v>
      </c>
      <c r="P69" s="416">
        <v>146.95876000000001</v>
      </c>
      <c r="Q69" s="416"/>
      <c r="R69" s="416">
        <v>0</v>
      </c>
      <c r="S69" s="416">
        <v>0</v>
      </c>
      <c r="T69" s="416">
        <v>0</v>
      </c>
      <c r="U69" s="416"/>
      <c r="V69" s="416">
        <v>77.79486</v>
      </c>
      <c r="W69" s="416">
        <v>0</v>
      </c>
      <c r="X69" s="416">
        <v>77.79486</v>
      </c>
      <c r="Y69" s="418" t="s">
        <v>570</v>
      </c>
      <c r="Z69" s="416">
        <v>274.60586000000001</v>
      </c>
      <c r="AA69" s="416">
        <v>0</v>
      </c>
      <c r="AB69" s="416">
        <v>274.60586000000001</v>
      </c>
      <c r="AC69" s="416"/>
      <c r="AD69" s="416">
        <v>89.027619999999999</v>
      </c>
      <c r="AE69" s="416">
        <v>0</v>
      </c>
      <c r="AF69" s="416">
        <v>89.027619999999999</v>
      </c>
      <c r="AG69" s="416"/>
      <c r="AH69" s="416">
        <v>33.710999999999999</v>
      </c>
      <c r="AI69" s="416">
        <v>0</v>
      </c>
      <c r="AJ69" s="416">
        <v>33.710999999999999</v>
      </c>
      <c r="AK69" s="418" t="s">
        <v>570</v>
      </c>
      <c r="AL69" s="416">
        <v>806.89910999999995</v>
      </c>
      <c r="AM69" s="416">
        <v>0</v>
      </c>
      <c r="AN69" s="416">
        <v>806.89910999999995</v>
      </c>
    </row>
    <row r="70" spans="1:41" s="414" customFormat="1" ht="9" customHeight="1">
      <c r="A70" s="418" t="s">
        <v>571</v>
      </c>
      <c r="B70" s="416">
        <v>723.81556</v>
      </c>
      <c r="C70" s="416">
        <v>0</v>
      </c>
      <c r="D70" s="416">
        <v>723.81556</v>
      </c>
      <c r="E70" s="416"/>
      <c r="F70" s="416">
        <v>3049.8969500000003</v>
      </c>
      <c r="G70" s="416">
        <v>0</v>
      </c>
      <c r="H70" s="416">
        <v>3049.8969500000003</v>
      </c>
      <c r="I70" s="416"/>
      <c r="J70" s="416">
        <v>1226.6533300000001</v>
      </c>
      <c r="K70" s="416">
        <v>0</v>
      </c>
      <c r="L70" s="416">
        <v>1226.6533300000001</v>
      </c>
      <c r="M70" s="418" t="s">
        <v>571</v>
      </c>
      <c r="N70" s="416">
        <v>218.19945999999999</v>
      </c>
      <c r="O70" s="416">
        <v>0</v>
      </c>
      <c r="P70" s="416">
        <v>218.19945999999999</v>
      </c>
      <c r="Q70" s="416"/>
      <c r="R70" s="416">
        <v>502.30277000000001</v>
      </c>
      <c r="S70" s="416">
        <v>0</v>
      </c>
      <c r="T70" s="416">
        <v>502.30277000000001</v>
      </c>
      <c r="U70" s="416"/>
      <c r="V70" s="416">
        <v>770.14055000000008</v>
      </c>
      <c r="W70" s="416">
        <v>0</v>
      </c>
      <c r="X70" s="416">
        <v>770.14055000000008</v>
      </c>
      <c r="Y70" s="418" t="s">
        <v>571</v>
      </c>
      <c r="Z70" s="416">
        <v>265.48606000000001</v>
      </c>
      <c r="AA70" s="416">
        <v>0</v>
      </c>
      <c r="AB70" s="416">
        <v>265.48606000000001</v>
      </c>
      <c r="AC70" s="416"/>
      <c r="AD70" s="416">
        <v>399.81898999999999</v>
      </c>
      <c r="AE70" s="416">
        <v>0</v>
      </c>
      <c r="AF70" s="416">
        <v>399.81898999999999</v>
      </c>
      <c r="AG70" s="416"/>
      <c r="AH70" s="416">
        <v>499.30746000000005</v>
      </c>
      <c r="AI70" s="416">
        <v>0</v>
      </c>
      <c r="AJ70" s="416">
        <v>499.30746000000005</v>
      </c>
      <c r="AK70" s="418" t="s">
        <v>571</v>
      </c>
      <c r="AL70" s="416">
        <v>7655.6211300000004</v>
      </c>
      <c r="AM70" s="416">
        <v>0</v>
      </c>
      <c r="AN70" s="416">
        <v>7655.6211300000004</v>
      </c>
    </row>
    <row r="71" spans="1:41" s="414" customFormat="1" ht="9" customHeight="1">
      <c r="A71" s="418" t="s">
        <v>572</v>
      </c>
      <c r="B71" s="416">
        <v>239.96287000000001</v>
      </c>
      <c r="C71" s="416">
        <v>0</v>
      </c>
      <c r="D71" s="416">
        <v>239.96287000000001</v>
      </c>
      <c r="E71" s="416"/>
      <c r="F71" s="416">
        <v>3769.3516</v>
      </c>
      <c r="G71" s="416">
        <v>0</v>
      </c>
      <c r="H71" s="416">
        <v>3769.3516</v>
      </c>
      <c r="I71" s="416"/>
      <c r="J71" s="416">
        <v>1487.4926200000002</v>
      </c>
      <c r="K71" s="416">
        <v>0</v>
      </c>
      <c r="L71" s="416">
        <v>1487.4926200000002</v>
      </c>
      <c r="M71" s="418" t="s">
        <v>572</v>
      </c>
      <c r="N71" s="416">
        <v>1662.2974500000003</v>
      </c>
      <c r="O71" s="416">
        <v>0</v>
      </c>
      <c r="P71" s="416">
        <v>1662.2974500000003</v>
      </c>
      <c r="Q71" s="416"/>
      <c r="R71" s="416">
        <v>86.897379999999998</v>
      </c>
      <c r="S71" s="416">
        <v>0</v>
      </c>
      <c r="T71" s="416">
        <v>86.897379999999998</v>
      </c>
      <c r="U71" s="416"/>
      <c r="V71" s="416">
        <v>1942.998</v>
      </c>
      <c r="W71" s="416">
        <v>0</v>
      </c>
      <c r="X71" s="416">
        <v>1942.998</v>
      </c>
      <c r="Y71" s="418" t="s">
        <v>572</v>
      </c>
      <c r="Z71" s="416">
        <v>415.77686999999997</v>
      </c>
      <c r="AA71" s="416">
        <v>0</v>
      </c>
      <c r="AB71" s="416">
        <v>415.77686999999997</v>
      </c>
      <c r="AC71" s="416"/>
      <c r="AD71" s="416">
        <v>25.764710000000001</v>
      </c>
      <c r="AE71" s="416">
        <v>0</v>
      </c>
      <c r="AF71" s="416">
        <v>25.764710000000001</v>
      </c>
      <c r="AG71" s="416"/>
      <c r="AH71" s="416">
        <v>1081.8148700000002</v>
      </c>
      <c r="AI71" s="416">
        <v>0</v>
      </c>
      <c r="AJ71" s="416">
        <v>1081.8148700000002</v>
      </c>
      <c r="AK71" s="418" t="s">
        <v>572</v>
      </c>
      <c r="AL71" s="416">
        <v>10712.35637</v>
      </c>
      <c r="AM71" s="416">
        <v>0</v>
      </c>
      <c r="AN71" s="416">
        <v>10712.35637</v>
      </c>
    </row>
    <row r="72" spans="1:41" s="414" customFormat="1" ht="5.0999999999999996" customHeight="1">
      <c r="A72" s="418"/>
      <c r="B72" s="416"/>
      <c r="C72" s="416"/>
      <c r="D72" s="416"/>
      <c r="E72" s="416"/>
      <c r="F72" s="416"/>
      <c r="G72" s="416"/>
      <c r="H72" s="416"/>
      <c r="I72" s="416"/>
      <c r="J72" s="416"/>
      <c r="K72" s="416"/>
      <c r="L72" s="416"/>
      <c r="M72" s="418"/>
      <c r="N72" s="416"/>
      <c r="O72" s="416"/>
      <c r="P72" s="416"/>
      <c r="Q72" s="416"/>
      <c r="R72" s="416"/>
      <c r="S72" s="416"/>
      <c r="T72" s="416"/>
      <c r="U72" s="416"/>
      <c r="V72" s="416">
        <v>0</v>
      </c>
      <c r="W72" s="416">
        <v>0</v>
      </c>
      <c r="X72" s="416">
        <v>0</v>
      </c>
      <c r="Y72" s="418"/>
      <c r="Z72" s="416"/>
      <c r="AA72" s="416"/>
      <c r="AB72" s="416"/>
      <c r="AC72" s="416"/>
      <c r="AD72" s="416"/>
      <c r="AE72" s="416"/>
      <c r="AF72" s="416"/>
      <c r="AG72" s="416"/>
      <c r="AH72" s="416">
        <v>0</v>
      </c>
      <c r="AI72" s="416">
        <v>0</v>
      </c>
      <c r="AJ72" s="416">
        <v>0</v>
      </c>
      <c r="AK72" s="418"/>
      <c r="AL72" s="416"/>
      <c r="AM72" s="416"/>
      <c r="AN72" s="416"/>
    </row>
    <row r="73" spans="1:41" s="26" customFormat="1" ht="9.75" customHeight="1">
      <c r="A73" s="412" t="s">
        <v>573</v>
      </c>
      <c r="B73" s="413">
        <v>-234.80589000000001</v>
      </c>
      <c r="C73" s="413">
        <v>-11.096030000000001</v>
      </c>
      <c r="D73" s="413">
        <v>-245.90192000000002</v>
      </c>
      <c r="E73" s="413"/>
      <c r="F73" s="413">
        <v>-288.70785000000001</v>
      </c>
      <c r="G73" s="413">
        <v>575.26603</v>
      </c>
      <c r="H73" s="413">
        <v>286.55817999999999</v>
      </c>
      <c r="I73" s="413"/>
      <c r="J73" s="413">
        <v>3849.8206500000001</v>
      </c>
      <c r="K73" s="413">
        <v>2.6269999999999998E-2</v>
      </c>
      <c r="L73" s="413">
        <v>3849.84692</v>
      </c>
      <c r="M73" s="412" t="s">
        <v>573</v>
      </c>
      <c r="N73" s="413">
        <v>194.86717999999999</v>
      </c>
      <c r="O73" s="413">
        <v>0</v>
      </c>
      <c r="P73" s="413">
        <v>194.86717999999999</v>
      </c>
      <c r="Q73" s="413"/>
      <c r="R73" s="413">
        <v>-186.64639000000003</v>
      </c>
      <c r="S73" s="413">
        <v>8.1578699999999991</v>
      </c>
      <c r="T73" s="413">
        <v>-178.48851999999999</v>
      </c>
      <c r="U73" s="413"/>
      <c r="V73" s="413">
        <v>-1010.70075</v>
      </c>
      <c r="W73" s="413">
        <v>-5.2243000000000004</v>
      </c>
      <c r="X73" s="413">
        <v>-1015.9250500000001</v>
      </c>
      <c r="Y73" s="412" t="s">
        <v>573</v>
      </c>
      <c r="Z73" s="413">
        <v>4223.1035400000001</v>
      </c>
      <c r="AA73" s="413">
        <v>876.84652000000006</v>
      </c>
      <c r="AB73" s="413">
        <v>5099.9500599999992</v>
      </c>
      <c r="AC73" s="413"/>
      <c r="AD73" s="413">
        <v>-119.81506</v>
      </c>
      <c r="AE73" s="413">
        <v>-9.6549999999999997E-2</v>
      </c>
      <c r="AF73" s="413">
        <v>-119.91161</v>
      </c>
      <c r="AG73" s="413"/>
      <c r="AH73" s="413">
        <v>-400.61259000000001</v>
      </c>
      <c r="AI73" s="413">
        <v>196.96755000000002</v>
      </c>
      <c r="AJ73" s="413">
        <v>-203.64503999999999</v>
      </c>
      <c r="AK73" s="412" t="s">
        <v>573</v>
      </c>
      <c r="AL73" s="413">
        <v>6026.502840000001</v>
      </c>
      <c r="AM73" s="413">
        <v>1640.8473600000002</v>
      </c>
      <c r="AN73" s="413">
        <v>7667.3501999999989</v>
      </c>
    </row>
    <row r="74" spans="1:41" s="414" customFormat="1" ht="12" customHeight="1">
      <c r="A74" s="461" t="s">
        <v>574</v>
      </c>
      <c r="B74" s="413">
        <v>-942.13566000000003</v>
      </c>
      <c r="C74" s="413">
        <v>-7634.3143499999996</v>
      </c>
      <c r="D74" s="413">
        <v>-8576.4500100000005</v>
      </c>
      <c r="E74" s="413"/>
      <c r="F74" s="413">
        <v>34094.107109999997</v>
      </c>
      <c r="G74" s="413">
        <v>-5476.9039400000001</v>
      </c>
      <c r="H74" s="413">
        <v>28617.203170000001</v>
      </c>
      <c r="I74" s="413"/>
      <c r="J74" s="413">
        <v>-150.13893999999999</v>
      </c>
      <c r="K74" s="413">
        <v>-3.5553400000000002</v>
      </c>
      <c r="L74" s="413">
        <v>-153.69427999999999</v>
      </c>
      <c r="M74" s="461" t="s">
        <v>574</v>
      </c>
      <c r="N74" s="413">
        <v>9031.9650299999994</v>
      </c>
      <c r="O74" s="413">
        <v>-2511.4770099999996</v>
      </c>
      <c r="P74" s="413">
        <v>6520.4880199999998</v>
      </c>
      <c r="Q74" s="413"/>
      <c r="R74" s="413">
        <v>-4895.3230000000003</v>
      </c>
      <c r="S74" s="413">
        <v>761.51142000000004</v>
      </c>
      <c r="T74" s="413">
        <v>-4133.8115800000005</v>
      </c>
      <c r="U74" s="413"/>
      <c r="V74" s="413">
        <v>-21883.022579999997</v>
      </c>
      <c r="W74" s="413">
        <v>-17243.552379999997</v>
      </c>
      <c r="X74" s="413">
        <v>-39126.574959999998</v>
      </c>
      <c r="Y74" s="461" t="s">
        <v>574</v>
      </c>
      <c r="Z74" s="413">
        <v>6743.0438100000001</v>
      </c>
      <c r="AA74" s="413">
        <v>2328.7748199999996</v>
      </c>
      <c r="AB74" s="413">
        <v>9071.8186300000016</v>
      </c>
      <c r="AC74" s="413"/>
      <c r="AD74" s="413">
        <v>2045.18228</v>
      </c>
      <c r="AE74" s="413">
        <v>-992.82202000000007</v>
      </c>
      <c r="AF74" s="413">
        <v>1052.3602599999999</v>
      </c>
      <c r="AG74" s="413"/>
      <c r="AH74" s="413">
        <v>-10169.90574</v>
      </c>
      <c r="AI74" s="413">
        <v>-1156.4759799999999</v>
      </c>
      <c r="AJ74" s="413">
        <v>-11326.381720000001</v>
      </c>
      <c r="AK74" s="461" t="s">
        <v>574</v>
      </c>
      <c r="AL74" s="413">
        <v>13873.772309999998</v>
      </c>
      <c r="AM74" s="413">
        <v>-31928.814779999997</v>
      </c>
      <c r="AN74" s="413">
        <v>-18055.04247</v>
      </c>
    </row>
    <row r="75" spans="1:41" s="414" customFormat="1" ht="12" customHeight="1">
      <c r="A75" s="419"/>
      <c r="B75" s="416"/>
      <c r="C75" s="416"/>
      <c r="D75" s="416"/>
      <c r="E75" s="416"/>
      <c r="F75" s="416"/>
      <c r="G75" s="416"/>
      <c r="H75" s="416"/>
      <c r="I75" s="416"/>
      <c r="J75" s="416"/>
      <c r="K75" s="416"/>
      <c r="L75" s="416"/>
      <c r="M75" s="419"/>
      <c r="N75" s="416"/>
      <c r="O75" s="416"/>
      <c r="P75" s="416"/>
      <c r="Q75" s="416"/>
      <c r="R75" s="416"/>
      <c r="S75" s="416"/>
      <c r="T75" s="416"/>
      <c r="U75" s="416"/>
      <c r="V75" s="416">
        <v>0</v>
      </c>
      <c r="W75" s="416">
        <v>0</v>
      </c>
      <c r="X75" s="416">
        <v>0</v>
      </c>
      <c r="Y75" s="419"/>
      <c r="Z75" s="416"/>
      <c r="AA75" s="416"/>
      <c r="AB75" s="416"/>
      <c r="AC75" s="416"/>
      <c r="AD75" s="416"/>
      <c r="AE75" s="416"/>
      <c r="AF75" s="416"/>
      <c r="AG75" s="416"/>
      <c r="AH75" s="416">
        <v>0</v>
      </c>
      <c r="AI75" s="416">
        <v>0</v>
      </c>
      <c r="AJ75" s="416">
        <v>0</v>
      </c>
      <c r="AK75" s="419"/>
      <c r="AL75" s="416"/>
      <c r="AM75" s="416"/>
      <c r="AN75" s="416"/>
    </row>
    <row r="76" spans="1:41" s="26" customFormat="1" ht="8.25" customHeight="1">
      <c r="A76" s="418" t="s">
        <v>575</v>
      </c>
      <c r="B76" s="416">
        <v>-3030.00551</v>
      </c>
      <c r="C76" s="416">
        <v>0</v>
      </c>
      <c r="D76" s="416">
        <v>-3030.00551</v>
      </c>
      <c r="E76" s="416"/>
      <c r="F76" s="416">
        <v>6646.9219999999996</v>
      </c>
      <c r="G76" s="416">
        <v>0</v>
      </c>
      <c r="H76" s="416">
        <v>6646.9219999999996</v>
      </c>
      <c r="I76" s="416"/>
      <c r="J76" s="416">
        <v>-335.09089</v>
      </c>
      <c r="K76" s="416">
        <v>0</v>
      </c>
      <c r="L76" s="416">
        <v>-335.09089</v>
      </c>
      <c r="M76" s="418" t="s">
        <v>575</v>
      </c>
      <c r="N76" s="416">
        <v>277.54540000000003</v>
      </c>
      <c r="O76" s="416">
        <v>0</v>
      </c>
      <c r="P76" s="416">
        <v>277.54540000000003</v>
      </c>
      <c r="Q76" s="416"/>
      <c r="R76" s="416">
        <v>-1219.47442</v>
      </c>
      <c r="S76" s="416">
        <v>0</v>
      </c>
      <c r="T76" s="416">
        <v>-1219.47442</v>
      </c>
      <c r="U76" s="416"/>
      <c r="V76" s="416">
        <v>-8388.3499699999993</v>
      </c>
      <c r="W76" s="416">
        <v>0</v>
      </c>
      <c r="X76" s="416">
        <v>-8388.3499699999993</v>
      </c>
      <c r="Y76" s="418" t="s">
        <v>575</v>
      </c>
      <c r="Z76" s="416">
        <v>2766.4965000000002</v>
      </c>
      <c r="AA76" s="416">
        <v>0</v>
      </c>
      <c r="AB76" s="416">
        <v>2766.4965000000002</v>
      </c>
      <c r="AC76" s="416"/>
      <c r="AD76" s="416">
        <v>410.51272000000006</v>
      </c>
      <c r="AE76" s="416">
        <v>0</v>
      </c>
      <c r="AF76" s="416">
        <v>410.51272000000006</v>
      </c>
      <c r="AG76" s="416"/>
      <c r="AH76" s="416">
        <v>-3263.5909100000003</v>
      </c>
      <c r="AI76" s="416">
        <v>0</v>
      </c>
      <c r="AJ76" s="416">
        <v>-3263.5909100000003</v>
      </c>
      <c r="AK76" s="418" t="s">
        <v>575</v>
      </c>
      <c r="AL76" s="416">
        <v>-6135.0350799999997</v>
      </c>
      <c r="AM76" s="416">
        <v>0</v>
      </c>
      <c r="AN76" s="416">
        <v>-6135.0350799999997</v>
      </c>
    </row>
    <row r="77" spans="1:41" s="26" customFormat="1" ht="3" customHeight="1">
      <c r="A77" s="418"/>
      <c r="B77" s="416"/>
      <c r="C77" s="416"/>
      <c r="D77" s="416"/>
      <c r="E77" s="416"/>
      <c r="F77" s="416"/>
      <c r="G77" s="416"/>
      <c r="H77" s="416"/>
      <c r="I77" s="416"/>
      <c r="J77" s="416"/>
      <c r="K77" s="416"/>
      <c r="L77" s="416"/>
      <c r="M77" s="418"/>
      <c r="N77" s="416"/>
      <c r="O77" s="416"/>
      <c r="P77" s="416"/>
      <c r="Q77" s="416"/>
      <c r="R77" s="416"/>
      <c r="S77" s="416"/>
      <c r="T77" s="416"/>
      <c r="U77" s="416"/>
      <c r="V77" s="416">
        <v>0</v>
      </c>
      <c r="W77" s="416">
        <v>0</v>
      </c>
      <c r="X77" s="416">
        <v>0</v>
      </c>
      <c r="Y77" s="418"/>
      <c r="Z77" s="416"/>
      <c r="AA77" s="416"/>
      <c r="AB77" s="416"/>
      <c r="AC77" s="416"/>
      <c r="AD77" s="416"/>
      <c r="AE77" s="416"/>
      <c r="AF77" s="416"/>
      <c r="AG77" s="416"/>
      <c r="AH77" s="416">
        <v>0</v>
      </c>
      <c r="AI77" s="416">
        <v>0</v>
      </c>
      <c r="AJ77" s="416">
        <v>0</v>
      </c>
      <c r="AK77" s="418"/>
      <c r="AL77" s="416"/>
      <c r="AM77" s="416"/>
      <c r="AN77" s="416"/>
    </row>
    <row r="78" spans="1:41" s="414" customFormat="1" ht="7.5" customHeight="1">
      <c r="A78" s="419" t="s">
        <v>576</v>
      </c>
      <c r="B78" s="420">
        <v>2087.86985</v>
      </c>
      <c r="C78" s="420">
        <v>-7634.3143499999996</v>
      </c>
      <c r="D78" s="420">
        <v>-5546.4444999999996</v>
      </c>
      <c r="E78" s="420"/>
      <c r="F78" s="420">
        <v>27447.185109999999</v>
      </c>
      <c r="G78" s="420">
        <v>-5476.9039400000001</v>
      </c>
      <c r="H78" s="420">
        <v>21970.281170000002</v>
      </c>
      <c r="I78" s="420"/>
      <c r="J78" s="420">
        <v>184.95195000000001</v>
      </c>
      <c r="K78" s="420">
        <v>-3.5553400000000002</v>
      </c>
      <c r="L78" s="420">
        <v>181.39661000000001</v>
      </c>
      <c r="M78" s="419" t="s">
        <v>576</v>
      </c>
      <c r="N78" s="420">
        <v>8754.4196300000003</v>
      </c>
      <c r="O78" s="420">
        <v>-2511.4770099999996</v>
      </c>
      <c r="P78" s="420">
        <v>6242.9426199999998</v>
      </c>
      <c r="Q78" s="420"/>
      <c r="R78" s="420">
        <v>-3675.8485799999999</v>
      </c>
      <c r="S78" s="420">
        <v>761.51142000000004</v>
      </c>
      <c r="T78" s="420">
        <v>-2914.33716</v>
      </c>
      <c r="U78" s="420"/>
      <c r="V78" s="420">
        <v>-13494.67261</v>
      </c>
      <c r="W78" s="420">
        <v>-17243.552379999997</v>
      </c>
      <c r="X78" s="420">
        <v>-30738.224989999999</v>
      </c>
      <c r="Y78" s="419" t="s">
        <v>576</v>
      </c>
      <c r="Z78" s="420">
        <v>3976.5473099999999</v>
      </c>
      <c r="AA78" s="420">
        <v>2328.7748199999996</v>
      </c>
      <c r="AB78" s="420">
        <v>6305.3221299999996</v>
      </c>
      <c r="AC78" s="420"/>
      <c r="AD78" s="420">
        <v>1634.66956</v>
      </c>
      <c r="AE78" s="420">
        <v>-992.82202000000007</v>
      </c>
      <c r="AF78" s="420">
        <v>641.84753999999998</v>
      </c>
      <c r="AG78" s="420"/>
      <c r="AH78" s="420">
        <v>-6906.3148300000003</v>
      </c>
      <c r="AI78" s="420">
        <v>-1156.4759799999999</v>
      </c>
      <c r="AJ78" s="420">
        <v>-8062.7908099999995</v>
      </c>
      <c r="AK78" s="419" t="s">
        <v>576</v>
      </c>
      <c r="AL78" s="420">
        <v>20008.807390000002</v>
      </c>
      <c r="AM78" s="420">
        <v>-31928.814779999997</v>
      </c>
      <c r="AN78" s="420">
        <v>-11920.007389999995</v>
      </c>
    </row>
    <row r="79" spans="1:41" ht="9" customHeight="1" thickBot="1">
      <c r="A79" s="494"/>
      <c r="B79" s="495"/>
      <c r="C79" s="495"/>
      <c r="D79" s="495"/>
      <c r="E79" s="495"/>
      <c r="F79" s="495"/>
      <c r="G79" s="495"/>
      <c r="H79" s="495"/>
      <c r="I79" s="495"/>
      <c r="J79" s="495"/>
      <c r="K79" s="495"/>
      <c r="L79" s="495"/>
      <c r="M79" s="429"/>
      <c r="N79" s="429"/>
      <c r="O79" s="429"/>
      <c r="P79" s="429"/>
      <c r="Q79" s="429"/>
      <c r="R79" s="429"/>
      <c r="S79" s="429"/>
      <c r="T79" s="429"/>
      <c r="U79" s="429"/>
      <c r="V79" s="429"/>
      <c r="W79" s="429"/>
      <c r="X79" s="429"/>
      <c r="Y79" s="429"/>
      <c r="Z79" s="496"/>
      <c r="AA79" s="496"/>
      <c r="AB79" s="496"/>
      <c r="AC79" s="496"/>
      <c r="AD79" s="496"/>
      <c r="AE79" s="496"/>
      <c r="AF79" s="496"/>
      <c r="AG79" s="496"/>
      <c r="AH79" s="496"/>
      <c r="AI79" s="496"/>
      <c r="AJ79" s="496"/>
      <c r="AK79" s="429"/>
      <c r="AL79" s="496"/>
      <c r="AM79" s="496"/>
      <c r="AN79" s="496"/>
    </row>
    <row r="80" spans="1:41" s="498" customFormat="1" ht="16.5" customHeight="1" thickTop="1">
      <c r="A80" s="27" t="s">
        <v>472</v>
      </c>
      <c r="B80" s="497"/>
      <c r="M80" s="27" t="s">
        <v>472</v>
      </c>
      <c r="Y80" s="27" t="s">
        <v>472</v>
      </c>
      <c r="AK80" s="27" t="s">
        <v>472</v>
      </c>
    </row>
    <row r="81" spans="2:40" ht="12" customHeight="1">
      <c r="B81" s="499"/>
      <c r="C81" s="499"/>
      <c r="D81" s="499"/>
      <c r="E81" s="499"/>
      <c r="F81" s="499"/>
      <c r="G81" s="499"/>
      <c r="H81" s="499"/>
      <c r="I81" s="499"/>
      <c r="J81" s="499"/>
      <c r="K81" s="499"/>
      <c r="L81" s="499"/>
      <c r="M81" s="466"/>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230" t="s">
        <v>71</v>
      </c>
      <c r="AL81" s="499"/>
      <c r="AM81" s="499"/>
      <c r="AN81" s="499"/>
    </row>
    <row r="82" spans="2:40" ht="12" customHeight="1">
      <c r="B82" s="500"/>
      <c r="C82" s="501"/>
      <c r="D82" s="500"/>
      <c r="E82" s="501"/>
      <c r="F82" s="501"/>
      <c r="G82" s="501"/>
      <c r="H82" s="500"/>
      <c r="I82" s="500"/>
      <c r="J82" s="500"/>
      <c r="K82" s="500"/>
      <c r="L82" s="500"/>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0"/>
    </row>
    <row r="83" spans="2:40" ht="12" customHeight="1">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row>
    <row r="84" spans="2:40" ht="12" customHeight="1">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C15FA911-203E-4B4E-9790-ACAD3A7CF213}"/>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4007-63D9-478C-A930-8D72F99F68EE}">
  <sheetPr>
    <pageSetUpPr fitToPage="1"/>
  </sheetPr>
  <dimension ref="A1:AR200"/>
  <sheetViews>
    <sheetView showGridLines="0" zoomScale="115" zoomScaleNormal="115" zoomScaleSheetLayoutView="80" workbookViewId="0"/>
  </sheetViews>
  <sheetFormatPr baseColWidth="10" defaultColWidth="11.44140625" defaultRowHeight="13.2"/>
  <cols>
    <col min="1" max="1" width="42.44140625" style="730" customWidth="1"/>
    <col min="2" max="6" width="12.5546875" style="730" customWidth="1"/>
    <col min="7" max="7" width="14.44140625" style="730" customWidth="1"/>
    <col min="8" max="9" width="12.5546875" style="730" customWidth="1"/>
    <col min="10" max="10" width="14.109375" style="730" customWidth="1"/>
    <col min="11" max="11" width="12.5546875" style="730" customWidth="1"/>
    <col min="12" max="12" width="11.44140625" style="730"/>
    <col min="13" max="13" width="12" style="730" customWidth="1"/>
    <col min="14" max="16384" width="11.44140625" style="730"/>
  </cols>
  <sheetData>
    <row r="1" spans="1:13" ht="15.75" customHeight="1">
      <c r="A1" s="1184" t="s">
        <v>1067</v>
      </c>
      <c r="B1" s="729"/>
      <c r="C1" s="729"/>
      <c r="D1" s="729"/>
      <c r="E1" s="729"/>
      <c r="F1" s="729"/>
      <c r="G1" s="729"/>
      <c r="H1" s="729"/>
      <c r="I1" s="729"/>
      <c r="J1" s="729"/>
      <c r="K1" s="729"/>
    </row>
    <row r="2" spans="1:13" s="732" customFormat="1" ht="21.9" customHeight="1">
      <c r="A2" s="731" t="s">
        <v>741</v>
      </c>
      <c r="B2" s="731"/>
      <c r="C2" s="731"/>
      <c r="D2" s="731"/>
      <c r="E2" s="731"/>
      <c r="F2" s="731"/>
      <c r="G2" s="731"/>
      <c r="H2" s="731"/>
      <c r="I2" s="731"/>
      <c r="J2" s="731"/>
      <c r="K2" s="731"/>
    </row>
    <row r="3" spans="1:13" s="734" customFormat="1" ht="17.399999999999999">
      <c r="A3" s="733">
        <v>45382</v>
      </c>
      <c r="B3" s="733"/>
      <c r="C3" s="733"/>
      <c r="D3" s="733"/>
      <c r="E3" s="733"/>
      <c r="F3" s="733"/>
      <c r="G3" s="733"/>
      <c r="H3" s="733"/>
      <c r="I3" s="733"/>
      <c r="J3" s="733"/>
      <c r="K3" s="733"/>
    </row>
    <row r="4" spans="1:13" s="736" customFormat="1" ht="16.8">
      <c r="A4" s="735" t="s">
        <v>742</v>
      </c>
      <c r="B4" s="735"/>
      <c r="C4" s="735"/>
      <c r="D4" s="735"/>
      <c r="E4" s="735"/>
      <c r="F4" s="735"/>
      <c r="G4" s="735"/>
      <c r="H4" s="735"/>
      <c r="I4" s="735"/>
      <c r="J4" s="735"/>
      <c r="K4" s="735"/>
    </row>
    <row r="5" spans="1:13" ht="14.4" thickBot="1">
      <c r="A5" s="9" t="s">
        <v>743</v>
      </c>
      <c r="B5" s="737"/>
      <c r="C5" s="737"/>
      <c r="D5" s="737"/>
      <c r="E5" s="737"/>
      <c r="F5" s="737"/>
      <c r="G5" s="737"/>
      <c r="H5" s="737"/>
      <c r="I5" s="737"/>
      <c r="J5" s="737"/>
      <c r="K5" s="737"/>
    </row>
    <row r="6" spans="1:13" ht="52.5" customHeight="1">
      <c r="A6" s="738"/>
      <c r="B6" s="739" t="s">
        <v>29</v>
      </c>
      <c r="C6" s="739" t="s">
        <v>744</v>
      </c>
      <c r="D6" s="739" t="s">
        <v>31</v>
      </c>
      <c r="E6" s="739" t="s">
        <v>32</v>
      </c>
      <c r="F6" s="739" t="s">
        <v>33</v>
      </c>
      <c r="G6" s="739" t="s">
        <v>34</v>
      </c>
      <c r="H6" s="739" t="s">
        <v>35</v>
      </c>
      <c r="I6" s="739" t="s">
        <v>426</v>
      </c>
      <c r="J6" s="739" t="s">
        <v>37</v>
      </c>
      <c r="K6" s="740" t="s">
        <v>745</v>
      </c>
    </row>
    <row r="7" spans="1:13" s="744" customFormat="1" ht="26.1" customHeight="1">
      <c r="A7" s="741" t="s">
        <v>746</v>
      </c>
      <c r="B7" s="741"/>
      <c r="C7" s="742"/>
      <c r="D7" s="742"/>
      <c r="E7" s="742"/>
      <c r="F7" s="742"/>
      <c r="G7" s="742"/>
      <c r="H7" s="742"/>
      <c r="I7" s="742"/>
      <c r="J7" s="742"/>
      <c r="K7" s="743"/>
    </row>
    <row r="8" spans="1:13" s="744" customFormat="1" ht="16.5" customHeight="1">
      <c r="A8" s="745" t="s">
        <v>747</v>
      </c>
      <c r="B8" s="746">
        <v>22.81</v>
      </c>
      <c r="C8" s="746">
        <v>20.54</v>
      </c>
      <c r="D8" s="746">
        <v>18.350000000000001</v>
      </c>
      <c r="E8" s="746">
        <v>25.23</v>
      </c>
      <c r="F8" s="747">
        <v>12.32</v>
      </c>
      <c r="G8" s="746">
        <v>16.350000000000001</v>
      </c>
      <c r="H8" s="746">
        <v>15.75</v>
      </c>
      <c r="I8" s="746">
        <v>11.4</v>
      </c>
      <c r="J8" s="746">
        <v>9.69</v>
      </c>
      <c r="K8" s="746">
        <v>19.048872696244491</v>
      </c>
    </row>
    <row r="9" spans="1:13" s="744" customFormat="1" ht="13.5" customHeight="1">
      <c r="A9" s="748" t="s">
        <v>748</v>
      </c>
      <c r="B9" s="746">
        <v>3.01</v>
      </c>
      <c r="C9" s="746">
        <v>5.8</v>
      </c>
      <c r="D9" s="746">
        <v>5.82</v>
      </c>
      <c r="E9" s="746">
        <v>3.63</v>
      </c>
      <c r="F9" s="746">
        <v>4.1399999999999997</v>
      </c>
      <c r="G9" s="746">
        <v>3.73</v>
      </c>
      <c r="H9" s="746">
        <v>4.01</v>
      </c>
      <c r="I9" s="746">
        <v>7.47</v>
      </c>
      <c r="J9" s="746">
        <v>3.45</v>
      </c>
      <c r="K9" s="746">
        <v>4.4000000000000004</v>
      </c>
      <c r="L9" s="746"/>
      <c r="M9" s="749"/>
    </row>
    <row r="10" spans="1:13" s="744" customFormat="1" ht="21.9" customHeight="1">
      <c r="A10" s="17" t="s">
        <v>749</v>
      </c>
      <c r="B10" s="750"/>
      <c r="C10" s="750"/>
      <c r="D10" s="750"/>
      <c r="E10" s="750"/>
      <c r="F10" s="750"/>
      <c r="G10" s="750"/>
      <c r="H10" s="750"/>
      <c r="I10" s="750"/>
      <c r="J10" s="750"/>
      <c r="K10" s="750"/>
      <c r="L10" s="750"/>
      <c r="M10" s="749"/>
    </row>
    <row r="11" spans="1:13" s="744" customFormat="1" ht="13.5" customHeight="1">
      <c r="A11" s="16" t="s">
        <v>750</v>
      </c>
      <c r="B11" s="746">
        <v>6.13</v>
      </c>
      <c r="C11" s="746">
        <v>8.2100000000000009</v>
      </c>
      <c r="D11" s="746">
        <v>8.2100000000000009</v>
      </c>
      <c r="E11" s="746">
        <v>4.8</v>
      </c>
      <c r="F11" s="746">
        <v>9.83</v>
      </c>
      <c r="G11" s="746">
        <v>10.55</v>
      </c>
      <c r="H11" s="746">
        <v>6.41</v>
      </c>
      <c r="I11" s="746">
        <v>10.85</v>
      </c>
      <c r="J11" s="746">
        <v>17.7</v>
      </c>
      <c r="K11" s="746">
        <v>8</v>
      </c>
      <c r="L11" s="746"/>
      <c r="M11" s="749"/>
    </row>
    <row r="12" spans="1:13" s="744" customFormat="1" ht="13.5" customHeight="1">
      <c r="A12" s="16" t="s">
        <v>751</v>
      </c>
      <c r="B12" s="746">
        <v>5.7</v>
      </c>
      <c r="C12" s="746">
        <v>4.2300000000000004</v>
      </c>
      <c r="D12" s="746">
        <v>5.51</v>
      </c>
      <c r="E12" s="746">
        <v>3.91</v>
      </c>
      <c r="F12" s="746">
        <v>5.87</v>
      </c>
      <c r="G12" s="746">
        <v>9.73</v>
      </c>
      <c r="H12" s="746">
        <v>4.22</v>
      </c>
      <c r="I12" s="746">
        <v>8.25</v>
      </c>
      <c r="J12" s="746">
        <v>13.64</v>
      </c>
      <c r="K12" s="746">
        <v>5.69</v>
      </c>
      <c r="L12" s="746"/>
      <c r="M12" s="749"/>
    </row>
    <row r="13" spans="1:13" s="744" customFormat="1" ht="13.5" customHeight="1">
      <c r="A13" s="16" t="s">
        <v>752</v>
      </c>
      <c r="B13" s="746">
        <v>7.48</v>
      </c>
      <c r="C13" s="746">
        <v>0.18</v>
      </c>
      <c r="D13" s="746">
        <v>2.91</v>
      </c>
      <c r="E13" s="746">
        <v>4.05</v>
      </c>
      <c r="F13" s="746">
        <v>3.18</v>
      </c>
      <c r="G13" s="746">
        <v>0.55000000000000004</v>
      </c>
      <c r="H13" s="746">
        <v>0.81</v>
      </c>
      <c r="I13" s="746">
        <v>3.63</v>
      </c>
      <c r="J13" s="746">
        <v>7</v>
      </c>
      <c r="K13" s="746">
        <v>2.71</v>
      </c>
      <c r="L13" s="746"/>
      <c r="M13" s="749"/>
    </row>
    <row r="14" spans="1:13" s="744" customFormat="1" ht="13.5" customHeight="1">
      <c r="A14" s="16" t="s">
        <v>753</v>
      </c>
      <c r="B14" s="746">
        <v>230.02</v>
      </c>
      <c r="C14" s="746">
        <v>104.22</v>
      </c>
      <c r="D14" s="746">
        <v>112.83</v>
      </c>
      <c r="E14" s="746">
        <v>263.75</v>
      </c>
      <c r="F14" s="746">
        <v>104.13</v>
      </c>
      <c r="G14" s="746">
        <v>130.94999999999999</v>
      </c>
      <c r="H14" s="746">
        <v>145.19</v>
      </c>
      <c r="I14" s="746">
        <v>100.08</v>
      </c>
      <c r="J14" s="746">
        <v>99.27</v>
      </c>
      <c r="K14" s="746">
        <v>137.44999999999999</v>
      </c>
      <c r="L14" s="746"/>
      <c r="M14" s="749"/>
    </row>
    <row r="15" spans="1:13" s="744" customFormat="1" ht="21.9" customHeight="1">
      <c r="A15" s="741" t="s">
        <v>754</v>
      </c>
      <c r="B15" s="750"/>
      <c r="C15" s="750"/>
      <c r="D15" s="750"/>
      <c r="E15" s="750"/>
      <c r="F15" s="750"/>
      <c r="G15" s="750"/>
      <c r="H15" s="750"/>
      <c r="I15" s="750"/>
      <c r="J15" s="750"/>
      <c r="K15" s="750"/>
      <c r="L15" s="750"/>
      <c r="M15" s="749"/>
    </row>
    <row r="16" spans="1:13" s="744" customFormat="1" ht="13.5" customHeight="1">
      <c r="A16" s="748" t="s">
        <v>755</v>
      </c>
      <c r="B16" s="746">
        <v>11.03</v>
      </c>
      <c r="C16" s="746">
        <v>13.82</v>
      </c>
      <c r="D16" s="746">
        <v>11.06</v>
      </c>
      <c r="E16" s="746">
        <v>9.58</v>
      </c>
      <c r="F16" s="746">
        <v>17.93</v>
      </c>
      <c r="G16" s="746">
        <v>17.3</v>
      </c>
      <c r="H16" s="746">
        <v>9.7100000000000009</v>
      </c>
      <c r="I16" s="746">
        <v>9.08</v>
      </c>
      <c r="J16" s="746">
        <v>15.26</v>
      </c>
      <c r="K16" s="746">
        <v>12.57</v>
      </c>
      <c r="L16" s="746"/>
      <c r="M16" s="749"/>
    </row>
    <row r="17" spans="1:13" s="744" customFormat="1" ht="13.5" customHeight="1">
      <c r="A17" s="748" t="s">
        <v>756</v>
      </c>
      <c r="B17" s="746">
        <v>42.66</v>
      </c>
      <c r="C17" s="746">
        <v>51.83</v>
      </c>
      <c r="D17" s="746">
        <v>58.25</v>
      </c>
      <c r="E17" s="746">
        <v>32.69</v>
      </c>
      <c r="F17" s="746">
        <v>72.989999999999995</v>
      </c>
      <c r="G17" s="746">
        <v>53.28</v>
      </c>
      <c r="H17" s="746">
        <v>62</v>
      </c>
      <c r="I17" s="746">
        <v>65.19</v>
      </c>
      <c r="J17" s="746">
        <v>114.63</v>
      </c>
      <c r="K17" s="746">
        <v>51.4</v>
      </c>
      <c r="L17" s="746"/>
      <c r="M17" s="749"/>
    </row>
    <row r="18" spans="1:13" s="744" customFormat="1" ht="13.5" customHeight="1">
      <c r="A18" s="748" t="s">
        <v>757</v>
      </c>
      <c r="B18" s="746">
        <v>87.71</v>
      </c>
      <c r="C18" s="746">
        <v>90.94</v>
      </c>
      <c r="D18" s="746">
        <v>92.54</v>
      </c>
      <c r="E18" s="746">
        <v>87.42</v>
      </c>
      <c r="F18" s="746">
        <v>97.1</v>
      </c>
      <c r="G18" s="746">
        <v>71.39</v>
      </c>
      <c r="H18" s="746">
        <v>83.07</v>
      </c>
      <c r="I18" s="746">
        <v>96.74</v>
      </c>
      <c r="J18" s="746">
        <v>96.83</v>
      </c>
      <c r="K18" s="746">
        <v>87.36</v>
      </c>
      <c r="L18" s="746"/>
      <c r="M18" s="749"/>
    </row>
    <row r="19" spans="1:13" s="744" customFormat="1" ht="13.5" customHeight="1">
      <c r="A19" s="748" t="s">
        <v>758</v>
      </c>
      <c r="B19" s="746">
        <v>27.39</v>
      </c>
      <c r="C19" s="746">
        <v>30.75</v>
      </c>
      <c r="D19" s="746">
        <v>24.19</v>
      </c>
      <c r="E19" s="746">
        <v>33.86</v>
      </c>
      <c r="F19" s="746">
        <v>35.75</v>
      </c>
      <c r="G19" s="746">
        <v>28.32</v>
      </c>
      <c r="H19" s="746">
        <v>19.79</v>
      </c>
      <c r="I19" s="746">
        <v>22.06</v>
      </c>
      <c r="J19" s="746">
        <v>22.77</v>
      </c>
      <c r="K19" s="746">
        <v>27.75</v>
      </c>
      <c r="L19" s="746"/>
      <c r="M19" s="749"/>
    </row>
    <row r="20" spans="1:13" s="744" customFormat="1" ht="13.5" customHeight="1">
      <c r="A20" s="748" t="s">
        <v>759</v>
      </c>
      <c r="B20" s="751">
        <v>1972</v>
      </c>
      <c r="C20" s="751">
        <v>671</v>
      </c>
      <c r="D20" s="751">
        <v>803</v>
      </c>
      <c r="E20" s="752">
        <v>907</v>
      </c>
      <c r="F20" s="751">
        <v>510</v>
      </c>
      <c r="G20" s="751">
        <v>1346</v>
      </c>
      <c r="H20" s="751">
        <v>5249</v>
      </c>
      <c r="I20" s="752">
        <v>818</v>
      </c>
      <c r="J20" s="752">
        <v>495</v>
      </c>
      <c r="K20" s="751">
        <v>955</v>
      </c>
      <c r="L20" s="751"/>
      <c r="M20" s="749"/>
    </row>
    <row r="21" spans="1:13" s="744" customFormat="1" ht="13.5" customHeight="1">
      <c r="A21" s="748" t="s">
        <v>760</v>
      </c>
      <c r="B21" s="751">
        <v>10837.571023255814</v>
      </c>
      <c r="C21" s="751">
        <v>23724.564025210082</v>
      </c>
      <c r="D21" s="751">
        <v>11876.210595041322</v>
      </c>
      <c r="E21" s="752">
        <v>3335.9456285714286</v>
      </c>
      <c r="F21" s="751">
        <v>8735.6647249999987</v>
      </c>
      <c r="G21" s="751">
        <v>9850.2952380952374</v>
      </c>
      <c r="H21" s="751">
        <v>0</v>
      </c>
      <c r="I21" s="751">
        <v>11309.974448979592</v>
      </c>
      <c r="J21" s="751">
        <v>7947.8332456140351</v>
      </c>
      <c r="K21" s="751">
        <v>10845.483140703518</v>
      </c>
      <c r="L21" s="751"/>
      <c r="M21" s="749"/>
    </row>
    <row r="22" spans="1:13" s="744" customFormat="1" ht="21.9" customHeight="1">
      <c r="A22" s="741" t="s">
        <v>761</v>
      </c>
      <c r="B22" s="750"/>
      <c r="C22" s="750"/>
      <c r="D22" s="750"/>
      <c r="E22" s="750"/>
      <c r="F22" s="750"/>
      <c r="G22" s="750"/>
      <c r="H22" s="750"/>
      <c r="I22" s="750"/>
      <c r="J22" s="750"/>
      <c r="K22" s="750"/>
      <c r="L22" s="750"/>
      <c r="M22" s="749"/>
    </row>
    <row r="23" spans="1:13" s="744" customFormat="1" ht="13.5" customHeight="1">
      <c r="A23" s="748" t="s">
        <v>762</v>
      </c>
      <c r="B23" s="746">
        <v>1.59</v>
      </c>
      <c r="C23" s="746">
        <v>14.69</v>
      </c>
      <c r="D23" s="746">
        <v>1.92</v>
      </c>
      <c r="E23" s="746">
        <v>10.01</v>
      </c>
      <c r="F23" s="746">
        <v>-36.037999999999997</v>
      </c>
      <c r="G23" s="746">
        <v>-30.49</v>
      </c>
      <c r="H23" s="746">
        <v>11.31</v>
      </c>
      <c r="I23" s="746">
        <v>-13.88</v>
      </c>
      <c r="J23" s="746">
        <v>-90.55</v>
      </c>
      <c r="K23" s="746">
        <v>1.53</v>
      </c>
      <c r="L23" s="746"/>
      <c r="M23" s="749"/>
    </row>
    <row r="24" spans="1:13" s="744" customFormat="1" ht="13.5" customHeight="1">
      <c r="A24" s="748" t="s">
        <v>763</v>
      </c>
      <c r="B24" s="746">
        <v>0.42</v>
      </c>
      <c r="C24" s="746">
        <v>2.56</v>
      </c>
      <c r="D24" s="746">
        <v>0.31</v>
      </c>
      <c r="E24" s="746">
        <v>2.42</v>
      </c>
      <c r="F24" s="746">
        <v>-3.798</v>
      </c>
      <c r="G24" s="746">
        <v>-4.6100000000000003</v>
      </c>
      <c r="H24" s="746">
        <v>2.4</v>
      </c>
      <c r="I24" s="746">
        <v>-1.4</v>
      </c>
      <c r="J24" s="746">
        <v>-5.65</v>
      </c>
      <c r="K24" s="746">
        <v>0.28000000000000003</v>
      </c>
      <c r="L24" s="746"/>
      <c r="M24" s="749"/>
    </row>
    <row r="25" spans="1:13" s="744" customFormat="1" ht="21.9" customHeight="1">
      <c r="A25" s="741" t="s">
        <v>764</v>
      </c>
      <c r="B25" s="750"/>
      <c r="C25" s="750"/>
      <c r="D25" s="750"/>
      <c r="E25" s="750"/>
      <c r="F25" s="750"/>
      <c r="G25" s="750"/>
      <c r="H25" s="750"/>
      <c r="I25" s="750"/>
      <c r="J25" s="750"/>
      <c r="K25" s="750"/>
      <c r="L25" s="750"/>
      <c r="M25" s="749"/>
    </row>
    <row r="26" spans="1:13" s="744" customFormat="1" ht="13.5" customHeight="1">
      <c r="A26" s="16" t="s">
        <v>765</v>
      </c>
      <c r="B26" s="746">
        <v>20.94</v>
      </c>
      <c r="C26" s="746">
        <v>32.33</v>
      </c>
      <c r="D26" s="746">
        <v>17.079999999999998</v>
      </c>
      <c r="E26" s="746">
        <v>37.86</v>
      </c>
      <c r="F26" s="746">
        <v>34.53</v>
      </c>
      <c r="G26" s="747">
        <v>26.37</v>
      </c>
      <c r="H26" s="746">
        <v>10.44</v>
      </c>
      <c r="I26" s="746">
        <v>29.81</v>
      </c>
      <c r="J26" s="746">
        <v>18.239999999999998</v>
      </c>
      <c r="K26" s="746">
        <v>25.87</v>
      </c>
      <c r="L26" s="746"/>
      <c r="M26" s="749"/>
    </row>
    <row r="27" spans="1:13" s="744" customFormat="1" ht="13.5" customHeight="1">
      <c r="A27" s="16" t="s">
        <v>766</v>
      </c>
      <c r="B27" s="746">
        <v>115.9</v>
      </c>
      <c r="C27" s="746">
        <v>96.59</v>
      </c>
      <c r="D27" s="746">
        <v>135.59</v>
      </c>
      <c r="E27" s="746">
        <v>11310.91</v>
      </c>
      <c r="F27" s="746">
        <v>104.05</v>
      </c>
      <c r="G27" s="747">
        <v>125.38</v>
      </c>
      <c r="H27" s="746">
        <v>26.19</v>
      </c>
      <c r="I27" s="746">
        <v>121.78</v>
      </c>
      <c r="J27" s="746">
        <v>112.88</v>
      </c>
      <c r="K27" s="746">
        <v>75.959999999999994</v>
      </c>
      <c r="L27" s="746"/>
      <c r="M27" s="749"/>
    </row>
    <row r="28" spans="1:13" ht="6" customHeight="1" thickBot="1">
      <c r="A28" s="753"/>
      <c r="B28" s="753"/>
      <c r="C28" s="754"/>
      <c r="D28" s="754"/>
      <c r="E28" s="754"/>
      <c r="F28" s="754"/>
      <c r="G28" s="754"/>
      <c r="H28" s="754"/>
      <c r="I28" s="754"/>
      <c r="J28" s="754"/>
      <c r="K28" s="755"/>
    </row>
    <row r="29" spans="1:13" s="758" customFormat="1" ht="15" customHeight="1">
      <c r="A29" s="756" t="s">
        <v>767</v>
      </c>
      <c r="B29" s="757"/>
    </row>
    <row r="30" spans="1:13" s="758" customFormat="1" ht="10.199999999999999">
      <c r="A30" s="577" t="s">
        <v>768</v>
      </c>
      <c r="B30" s="757"/>
    </row>
    <row r="31" spans="1:13" ht="13.8">
      <c r="A31" s="577" t="s">
        <v>769</v>
      </c>
      <c r="B31" s="759"/>
      <c r="C31" s="759"/>
      <c r="D31" s="759"/>
      <c r="E31" s="759"/>
      <c r="F31" s="759"/>
      <c r="G31" s="759"/>
      <c r="H31" s="759"/>
      <c r="I31" s="759"/>
      <c r="J31" s="759"/>
      <c r="K31" s="759"/>
    </row>
    <row r="32" spans="1:13">
      <c r="A32" s="230" t="s">
        <v>770</v>
      </c>
      <c r="B32" s="760"/>
      <c r="C32" s="760"/>
      <c r="D32" s="760"/>
      <c r="E32" s="760"/>
      <c r="F32" s="760"/>
      <c r="G32" s="760"/>
      <c r="H32" s="760"/>
      <c r="I32" s="760"/>
      <c r="J32" s="760"/>
      <c r="K32" s="760"/>
    </row>
    <row r="33" spans="1:11">
      <c r="A33" s="230" t="s">
        <v>771</v>
      </c>
      <c r="B33" s="760"/>
      <c r="C33" s="760"/>
      <c r="D33" s="760"/>
      <c r="E33" s="760"/>
      <c r="F33" s="760"/>
      <c r="G33" s="760"/>
      <c r="H33" s="760"/>
      <c r="I33" s="760"/>
      <c r="J33" s="760"/>
      <c r="K33" s="760"/>
    </row>
    <row r="34" spans="1:11">
      <c r="A34" s="16" t="s">
        <v>772</v>
      </c>
    </row>
    <row r="72" spans="2:44" ht="13.8" thickBot="1"/>
    <row r="73" spans="2:44" s="7" customFormat="1" ht="29.25" customHeight="1" thickTop="1">
      <c r="B73" s="730"/>
      <c r="C73" s="761"/>
      <c r="D73" s="762"/>
      <c r="E73" s="398" t="s">
        <v>773</v>
      </c>
      <c r="F73" s="398"/>
      <c r="G73" s="398"/>
      <c r="H73" s="398" t="s">
        <v>774</v>
      </c>
      <c r="I73" s="398"/>
      <c r="J73" s="398"/>
      <c r="K73" s="398"/>
      <c r="L73" s="761"/>
      <c r="M73" s="485"/>
      <c r="N73" s="398" t="s">
        <v>31</v>
      </c>
      <c r="O73" s="398"/>
      <c r="P73" s="398"/>
      <c r="Q73" s="485"/>
      <c r="R73" s="398" t="s">
        <v>424</v>
      </c>
      <c r="S73" s="398"/>
      <c r="T73" s="398"/>
      <c r="U73" s="730"/>
      <c r="V73" s="398" t="s">
        <v>775</v>
      </c>
      <c r="W73" s="398"/>
      <c r="X73" s="398"/>
      <c r="Y73" s="401"/>
      <c r="Z73" s="398" t="s">
        <v>776</v>
      </c>
      <c r="AA73" s="398"/>
      <c r="AB73" s="398"/>
      <c r="AC73" s="401"/>
      <c r="AD73" s="398" t="s">
        <v>777</v>
      </c>
      <c r="AE73" s="398"/>
      <c r="AF73" s="398"/>
      <c r="AG73" s="730"/>
      <c r="AH73" s="398" t="s">
        <v>425</v>
      </c>
      <c r="AI73" s="398"/>
      <c r="AJ73" s="398"/>
      <c r="AK73" s="401"/>
      <c r="AL73" s="398" t="s">
        <v>426</v>
      </c>
      <c r="AM73" s="398"/>
      <c r="AN73" s="398"/>
      <c r="AO73" s="401"/>
      <c r="AP73" s="402" t="s">
        <v>745</v>
      </c>
      <c r="AQ73" s="402"/>
      <c r="AR73" s="402"/>
    </row>
    <row r="200" spans="3:3">
      <c r="C200" s="730" t="s">
        <v>58</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86BEAABE-AEF3-47F1-B46C-1356D3E37246}"/>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A70F-9756-47D9-980F-802721453FEC}">
  <sheetPr>
    <pageSetUpPr fitToPage="1"/>
  </sheetPr>
  <dimension ref="A1:K200"/>
  <sheetViews>
    <sheetView showGridLines="0" workbookViewId="0"/>
  </sheetViews>
  <sheetFormatPr baseColWidth="10" defaultColWidth="11.44140625" defaultRowHeight="13.2"/>
  <cols>
    <col min="1" max="1" width="46.44140625" style="403" customWidth="1"/>
    <col min="2" max="2" width="12.5546875" style="403" customWidth="1"/>
    <col min="3" max="6" width="15.5546875" style="403" customWidth="1"/>
    <col min="7" max="7" width="11.44140625" style="403"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184" t="s">
        <v>1067</v>
      </c>
      <c r="B1" s="69"/>
      <c r="C1" s="69"/>
      <c r="D1" s="69"/>
      <c r="E1" s="69"/>
      <c r="F1" s="69"/>
      <c r="G1" s="770"/>
    </row>
    <row r="2" spans="1:11" ht="54.75" customHeight="1">
      <c r="A2" s="558" t="s">
        <v>785</v>
      </c>
      <c r="B2" s="558"/>
      <c r="C2" s="558"/>
      <c r="D2" s="558"/>
      <c r="E2" s="558"/>
      <c r="F2" s="558"/>
      <c r="G2" s="770"/>
    </row>
    <row r="3" spans="1:11" ht="19.5" customHeight="1">
      <c r="A3" s="100">
        <v>45382</v>
      </c>
      <c r="B3" s="224"/>
      <c r="C3" s="224"/>
      <c r="D3" s="224"/>
      <c r="E3" s="224"/>
      <c r="F3" s="224"/>
      <c r="G3" s="99"/>
    </row>
    <row r="4" spans="1:11" ht="21" customHeight="1">
      <c r="A4" s="200" t="s">
        <v>73</v>
      </c>
      <c r="B4" s="771"/>
      <c r="C4" s="771"/>
      <c r="D4" s="771"/>
      <c r="E4" s="771"/>
      <c r="F4" s="771"/>
      <c r="G4" s="99"/>
    </row>
    <row r="5" spans="1:11" ht="9" customHeight="1" thickBot="1">
      <c r="A5" s="772"/>
      <c r="B5" s="773"/>
      <c r="C5" s="773"/>
      <c r="D5" s="773"/>
      <c r="E5" s="773"/>
      <c r="F5" s="773"/>
      <c r="G5" s="772"/>
    </row>
    <row r="6" spans="1:11" s="95" customFormat="1" ht="54.9" customHeight="1">
      <c r="A6" s="774"/>
      <c r="B6" s="549" t="s">
        <v>786</v>
      </c>
      <c r="C6" s="549" t="s">
        <v>787</v>
      </c>
      <c r="D6" s="549" t="s">
        <v>788</v>
      </c>
      <c r="E6" s="181" t="s">
        <v>789</v>
      </c>
      <c r="F6" s="775" t="s">
        <v>790</v>
      </c>
      <c r="G6" s="776"/>
    </row>
    <row r="7" spans="1:11" ht="8.25" customHeight="1">
      <c r="A7" s="777"/>
      <c r="B7" s="778"/>
      <c r="C7" s="778"/>
      <c r="D7" s="778"/>
      <c r="E7" s="778"/>
      <c r="F7" s="110"/>
      <c r="G7" s="779"/>
    </row>
    <row r="8" spans="1:11" s="26" customFormat="1" ht="23.25" customHeight="1">
      <c r="A8" s="601" t="s">
        <v>791</v>
      </c>
      <c r="B8" s="780">
        <v>1269597</v>
      </c>
      <c r="C8" s="781">
        <v>7007793.5379999997</v>
      </c>
      <c r="D8" s="781">
        <v>172759.69599999997</v>
      </c>
      <c r="E8" s="781">
        <v>7180553.2340000002</v>
      </c>
      <c r="F8" s="782">
        <v>49.871740568170168</v>
      </c>
      <c r="G8" s="783"/>
    </row>
    <row r="9" spans="1:11" s="26" customFormat="1" ht="15.9" customHeight="1">
      <c r="A9" s="90" t="s">
        <v>792</v>
      </c>
      <c r="B9" s="784">
        <v>92553</v>
      </c>
      <c r="C9" s="785">
        <v>674183.48400000005</v>
      </c>
      <c r="D9" s="785">
        <v>1656.981</v>
      </c>
      <c r="E9" s="785">
        <v>675840.46499999997</v>
      </c>
      <c r="F9" s="782">
        <v>4.6939754135316933</v>
      </c>
      <c r="G9" s="786"/>
    </row>
    <row r="10" spans="1:11" s="26" customFormat="1" ht="15.9" customHeight="1">
      <c r="A10" s="90" t="s">
        <v>793</v>
      </c>
      <c r="B10" s="784">
        <v>2493</v>
      </c>
      <c r="C10" s="785">
        <v>14147.794</v>
      </c>
      <c r="D10" s="785">
        <v>73.971000000000004</v>
      </c>
      <c r="E10" s="785">
        <v>14221.764999999999</v>
      </c>
      <c r="F10" s="782">
        <v>9.8775700337838696E-2</v>
      </c>
      <c r="G10" s="786"/>
    </row>
    <row r="11" spans="1:11" s="26" customFormat="1" ht="15.9" customHeight="1">
      <c r="A11" s="90" t="s">
        <v>794</v>
      </c>
      <c r="B11" s="784">
        <v>1029</v>
      </c>
      <c r="C11" s="785">
        <v>20197.960999999999</v>
      </c>
      <c r="D11" s="785">
        <v>5591.4470000000001</v>
      </c>
      <c r="E11" s="785">
        <v>25789.407999999999</v>
      </c>
      <c r="F11" s="782">
        <v>0.17911748903868543</v>
      </c>
      <c r="G11" s="787"/>
    </row>
    <row r="12" spans="1:11" s="26" customFormat="1" ht="15.9" customHeight="1">
      <c r="A12" s="90" t="s">
        <v>795</v>
      </c>
      <c r="B12" s="784">
        <v>73894</v>
      </c>
      <c r="C12" s="785">
        <v>469086.75599999999</v>
      </c>
      <c r="D12" s="785">
        <v>4136.848</v>
      </c>
      <c r="E12" s="785">
        <v>473223.60399999999</v>
      </c>
      <c r="F12" s="782">
        <v>3.2867223513745341</v>
      </c>
      <c r="G12" s="786"/>
      <c r="H12" s="788"/>
      <c r="I12" s="788"/>
      <c r="J12" s="788"/>
      <c r="K12" s="788"/>
    </row>
    <row r="13" spans="1:11" s="26" customFormat="1" ht="15.9" customHeight="1">
      <c r="A13" s="90" t="s">
        <v>796</v>
      </c>
      <c r="B13" s="784">
        <v>14527</v>
      </c>
      <c r="C13" s="785">
        <v>93332.497000000003</v>
      </c>
      <c r="D13" s="785">
        <v>692.673</v>
      </c>
      <c r="E13" s="785">
        <v>94025.17</v>
      </c>
      <c r="F13" s="782">
        <v>0.65304144852163848</v>
      </c>
      <c r="G13" s="786"/>
    </row>
    <row r="14" spans="1:11" s="26" customFormat="1" ht="15.9" customHeight="1">
      <c r="A14" s="90" t="s">
        <v>797</v>
      </c>
      <c r="B14" s="784">
        <v>33405</v>
      </c>
      <c r="C14" s="785">
        <v>185116.70300000001</v>
      </c>
      <c r="D14" s="785">
        <v>300.52600000000001</v>
      </c>
      <c r="E14" s="785">
        <v>185417.22899999999</v>
      </c>
      <c r="F14" s="782">
        <v>1.287794914989554</v>
      </c>
      <c r="G14" s="786"/>
    </row>
    <row r="15" spans="1:11" s="26" customFormat="1" ht="15.9" customHeight="1">
      <c r="A15" s="90" t="s">
        <v>798</v>
      </c>
      <c r="B15" s="784">
        <v>6740</v>
      </c>
      <c r="C15" s="785">
        <v>47404.928999999996</v>
      </c>
      <c r="D15" s="785">
        <v>247.25899999999999</v>
      </c>
      <c r="E15" s="785">
        <v>47652.188000000002</v>
      </c>
      <c r="F15" s="782">
        <v>0.33096301635769915</v>
      </c>
      <c r="G15" s="786"/>
    </row>
    <row r="16" spans="1:11" s="26" customFormat="1" ht="15.9" customHeight="1">
      <c r="A16" s="90" t="s">
        <v>799</v>
      </c>
      <c r="B16" s="784">
        <v>1870</v>
      </c>
      <c r="C16" s="785">
        <v>10267.678</v>
      </c>
      <c r="D16" s="785">
        <v>353.654</v>
      </c>
      <c r="E16" s="785">
        <v>10621.332</v>
      </c>
      <c r="F16" s="782">
        <v>7.3769290015739744E-2</v>
      </c>
      <c r="G16" s="786"/>
    </row>
    <row r="17" spans="1:11" s="26" customFormat="1" ht="15.9" customHeight="1">
      <c r="A17" s="90" t="s">
        <v>800</v>
      </c>
      <c r="B17" s="784">
        <v>721</v>
      </c>
      <c r="C17" s="785">
        <v>6696.2749999999996</v>
      </c>
      <c r="D17" s="785">
        <v>0</v>
      </c>
      <c r="E17" s="785">
        <v>6696.2749999999996</v>
      </c>
      <c r="F17" s="782">
        <v>4.650823950330784E-2</v>
      </c>
      <c r="G17" s="786"/>
    </row>
    <row r="18" spans="1:11" s="26" customFormat="1" ht="15.9" customHeight="1">
      <c r="A18" s="90" t="s">
        <v>801</v>
      </c>
      <c r="B18" s="784">
        <v>3183</v>
      </c>
      <c r="C18" s="785">
        <v>28638.579000000002</v>
      </c>
      <c r="D18" s="785">
        <v>206.70500000000001</v>
      </c>
      <c r="E18" s="785">
        <v>28845.284</v>
      </c>
      <c r="F18" s="782">
        <v>0.20034173877460731</v>
      </c>
      <c r="G18" s="786"/>
    </row>
    <row r="19" spans="1:11" s="26" customFormat="1" ht="15.9" customHeight="1">
      <c r="A19" s="90" t="s">
        <v>802</v>
      </c>
      <c r="B19" s="784">
        <v>5511</v>
      </c>
      <c r="C19" s="785">
        <v>49403.158000000003</v>
      </c>
      <c r="D19" s="785">
        <v>1181.1690000000001</v>
      </c>
      <c r="E19" s="785">
        <v>50584.326999999997</v>
      </c>
      <c r="F19" s="782">
        <v>0.35132786440665015</v>
      </c>
      <c r="G19" s="786"/>
    </row>
    <row r="20" spans="1:11" s="26" customFormat="1" ht="15.9" customHeight="1">
      <c r="A20" s="90" t="s">
        <v>803</v>
      </c>
      <c r="B20" s="784">
        <v>3161</v>
      </c>
      <c r="C20" s="785">
        <v>15925.355</v>
      </c>
      <c r="D20" s="785">
        <v>622.33600000000001</v>
      </c>
      <c r="E20" s="785">
        <v>16547.690999999999</v>
      </c>
      <c r="F20" s="782">
        <v>0.11493016285244131</v>
      </c>
      <c r="G20" s="786"/>
    </row>
    <row r="21" spans="1:11" s="26" customFormat="1" ht="15.9" customHeight="1">
      <c r="A21" s="90" t="s">
        <v>804</v>
      </c>
      <c r="B21" s="784">
        <v>938</v>
      </c>
      <c r="C21" s="785">
        <v>6605.8519999999999</v>
      </c>
      <c r="D21" s="785">
        <v>198.93100000000001</v>
      </c>
      <c r="E21" s="785">
        <v>6804.7830000000004</v>
      </c>
      <c r="F21" s="782">
        <v>4.7261869850332858E-2</v>
      </c>
      <c r="G21" s="786"/>
    </row>
    <row r="22" spans="1:11" s="26" customFormat="1" ht="15.9" customHeight="1">
      <c r="A22" s="90" t="s">
        <v>805</v>
      </c>
      <c r="B22" s="784">
        <v>3838</v>
      </c>
      <c r="C22" s="785">
        <v>25695.73</v>
      </c>
      <c r="D22" s="785">
        <v>333.59500000000003</v>
      </c>
      <c r="E22" s="785">
        <v>26029.325000000001</v>
      </c>
      <c r="F22" s="782">
        <v>0.18078380610256276</v>
      </c>
      <c r="G22" s="786"/>
    </row>
    <row r="23" spans="1:11" s="26" customFormat="1" ht="15.9" customHeight="1">
      <c r="A23" s="90" t="s">
        <v>806</v>
      </c>
      <c r="B23" s="784">
        <v>1659</v>
      </c>
      <c r="C23" s="785">
        <v>11841.564</v>
      </c>
      <c r="D23" s="785">
        <v>0</v>
      </c>
      <c r="E23" s="785">
        <v>11841.564</v>
      </c>
      <c r="F23" s="782">
        <v>8.2244276796539575E-2</v>
      </c>
      <c r="G23" s="786"/>
    </row>
    <row r="24" spans="1:11" s="26" customFormat="1" ht="15.9" customHeight="1">
      <c r="A24" s="90" t="s">
        <v>807</v>
      </c>
      <c r="B24" s="784">
        <v>27962</v>
      </c>
      <c r="C24" s="785">
        <v>208114.42800000001</v>
      </c>
      <c r="D24" s="785">
        <v>5781.5649999999996</v>
      </c>
      <c r="E24" s="785">
        <v>213895.99299999999</v>
      </c>
      <c r="F24" s="782">
        <v>1.4855910295263943</v>
      </c>
      <c r="G24" s="787"/>
    </row>
    <row r="25" spans="1:11" s="26" customFormat="1" ht="15.9" customHeight="1">
      <c r="A25" s="90" t="s">
        <v>808</v>
      </c>
      <c r="B25" s="784">
        <v>859196</v>
      </c>
      <c r="C25" s="785">
        <v>3818292</v>
      </c>
      <c r="D25" s="785">
        <v>20410.473999999998</v>
      </c>
      <c r="E25" s="785">
        <v>3838702.4739999999</v>
      </c>
      <c r="F25" s="782">
        <v>26.661284675843262</v>
      </c>
      <c r="G25" s="786"/>
      <c r="H25" s="788"/>
      <c r="I25" s="788"/>
      <c r="J25" s="788"/>
      <c r="K25" s="788"/>
    </row>
    <row r="26" spans="1:11" s="26" customFormat="1" ht="15.9" customHeight="1">
      <c r="A26" s="90" t="s">
        <v>809</v>
      </c>
      <c r="B26" s="784">
        <v>19580</v>
      </c>
      <c r="C26" s="785">
        <v>181387.95600000001</v>
      </c>
      <c r="D26" s="785">
        <v>7475.0249999999996</v>
      </c>
      <c r="E26" s="785">
        <v>188862.981</v>
      </c>
      <c r="F26" s="782">
        <v>1.3117270054853898</v>
      </c>
      <c r="G26" s="786"/>
    </row>
    <row r="27" spans="1:11" s="26" customFormat="1" ht="15.9" customHeight="1">
      <c r="A27" s="90" t="s">
        <v>810</v>
      </c>
      <c r="B27" s="784">
        <v>151008</v>
      </c>
      <c r="C27" s="785">
        <v>895851.33400000003</v>
      </c>
      <c r="D27" s="785">
        <v>10701.432000000001</v>
      </c>
      <c r="E27" s="785">
        <v>906552.76599999995</v>
      </c>
      <c r="F27" s="782">
        <v>6.2963622556591812</v>
      </c>
      <c r="G27" s="786"/>
    </row>
    <row r="28" spans="1:11" s="26" customFormat="1" ht="15.9" customHeight="1">
      <c r="A28" s="90" t="s">
        <v>811</v>
      </c>
      <c r="B28" s="784">
        <v>688608</v>
      </c>
      <c r="C28" s="785">
        <v>2741052.71</v>
      </c>
      <c r="D28" s="785">
        <v>2234.0169999999998</v>
      </c>
      <c r="E28" s="785">
        <v>2743286.727</v>
      </c>
      <c r="F28" s="782">
        <v>19.053195414698688</v>
      </c>
      <c r="G28" s="786"/>
    </row>
    <row r="29" spans="1:11" s="26" customFormat="1" ht="15.9" customHeight="1">
      <c r="A29" s="90" t="s">
        <v>812</v>
      </c>
      <c r="B29" s="784">
        <v>63796</v>
      </c>
      <c r="C29" s="785">
        <v>325247.33100000001</v>
      </c>
      <c r="D29" s="785">
        <v>1118.029</v>
      </c>
      <c r="E29" s="785">
        <v>326365.36</v>
      </c>
      <c r="F29" s="782">
        <v>2.266734614164335</v>
      </c>
      <c r="G29" s="786"/>
    </row>
    <row r="30" spans="1:11" s="26" customFormat="1" ht="15.9" customHeight="1">
      <c r="A30" s="90" t="s">
        <v>813</v>
      </c>
      <c r="B30" s="784">
        <v>42535</v>
      </c>
      <c r="C30" s="785">
        <v>496439.12300000002</v>
      </c>
      <c r="D30" s="785">
        <v>42709.285000000003</v>
      </c>
      <c r="E30" s="785">
        <v>539148.40800000005</v>
      </c>
      <c r="F30" s="782">
        <v>3.7445958069361152</v>
      </c>
      <c r="G30" s="787"/>
    </row>
    <row r="31" spans="1:11" s="26" customFormat="1" ht="15.9" customHeight="1">
      <c r="A31" s="90" t="s">
        <v>814</v>
      </c>
      <c r="B31" s="784">
        <v>1213</v>
      </c>
      <c r="C31" s="785">
        <v>9533.3220000000001</v>
      </c>
      <c r="D31" s="785">
        <v>87.872</v>
      </c>
      <c r="E31" s="785">
        <v>9621.1939999999995</v>
      </c>
      <c r="F31" s="782">
        <v>6.6822941838527883E-2</v>
      </c>
      <c r="G31" s="786"/>
    </row>
    <row r="32" spans="1:11" s="26" customFormat="1" ht="15.9" customHeight="1">
      <c r="A32" s="90" t="s">
        <v>815</v>
      </c>
      <c r="B32" s="784">
        <v>33013</v>
      </c>
      <c r="C32" s="785">
        <v>435683.46799999999</v>
      </c>
      <c r="D32" s="785">
        <v>53331.057999999997</v>
      </c>
      <c r="E32" s="785">
        <v>489014.52600000001</v>
      </c>
      <c r="F32" s="782">
        <v>3.396396458598931</v>
      </c>
      <c r="G32" s="786"/>
    </row>
    <row r="33" spans="1:8" s="26" customFormat="1" ht="15.9" customHeight="1">
      <c r="A33" s="90" t="s">
        <v>816</v>
      </c>
      <c r="B33" s="784">
        <v>16736</v>
      </c>
      <c r="C33" s="785">
        <v>267176.92099999997</v>
      </c>
      <c r="D33" s="785">
        <v>14847.666999999999</v>
      </c>
      <c r="E33" s="785">
        <v>282024.58799999999</v>
      </c>
      <c r="F33" s="782">
        <v>1.9587706724299283</v>
      </c>
      <c r="G33" s="786"/>
    </row>
    <row r="34" spans="1:8" s="26" customFormat="1" ht="15.9" customHeight="1">
      <c r="A34" s="90" t="s">
        <v>817</v>
      </c>
      <c r="B34" s="784">
        <v>16277</v>
      </c>
      <c r="C34" s="785">
        <v>168506.54699999999</v>
      </c>
      <c r="D34" s="785">
        <v>38483.391000000003</v>
      </c>
      <c r="E34" s="785">
        <v>206989.93799999999</v>
      </c>
      <c r="F34" s="782">
        <v>1.4376257861690029</v>
      </c>
      <c r="G34" s="786"/>
    </row>
    <row r="35" spans="1:8" s="26" customFormat="1" ht="15.9" customHeight="1">
      <c r="A35" s="90" t="s">
        <v>818</v>
      </c>
      <c r="B35" s="784">
        <v>2954</v>
      </c>
      <c r="C35" s="785">
        <v>19671.258000000002</v>
      </c>
      <c r="D35" s="785">
        <v>0</v>
      </c>
      <c r="E35" s="785">
        <v>19671.258000000002</v>
      </c>
      <c r="F35" s="782">
        <v>0.1366245529634551</v>
      </c>
      <c r="G35" s="787"/>
    </row>
    <row r="36" spans="1:8" s="26" customFormat="1" ht="15.9" customHeight="1">
      <c r="A36" s="90" t="s">
        <v>819</v>
      </c>
      <c r="B36" s="784">
        <v>4254</v>
      </c>
      <c r="C36" s="785">
        <v>24344.548999999999</v>
      </c>
      <c r="D36" s="785">
        <v>24.86</v>
      </c>
      <c r="E36" s="785">
        <v>24369.409</v>
      </c>
      <c r="F36" s="782">
        <v>0.16925504259100255</v>
      </c>
      <c r="G36" s="786"/>
    </row>
    <row r="37" spans="1:8" s="26" customFormat="1" ht="15.9" customHeight="1">
      <c r="A37" s="90" t="s">
        <v>820</v>
      </c>
      <c r="B37" s="784">
        <v>7769</v>
      </c>
      <c r="C37" s="785">
        <v>56276.125999999997</v>
      </c>
      <c r="D37" s="785">
        <v>327.16399999999999</v>
      </c>
      <c r="E37" s="785">
        <v>56603.29</v>
      </c>
      <c r="F37" s="782">
        <v>0.39313190811237442</v>
      </c>
      <c r="G37" s="786"/>
    </row>
    <row r="38" spans="1:8" s="26" customFormat="1" ht="15.9" customHeight="1">
      <c r="A38" s="90" t="s">
        <v>821</v>
      </c>
      <c r="B38" s="784">
        <v>29430</v>
      </c>
      <c r="C38" s="785">
        <v>182660.12100000001</v>
      </c>
      <c r="D38" s="785">
        <v>5115.7749999999996</v>
      </c>
      <c r="E38" s="785">
        <v>187775.89600000001</v>
      </c>
      <c r="F38" s="782">
        <v>1.3041767765087642</v>
      </c>
      <c r="G38" s="787"/>
    </row>
    <row r="39" spans="1:8" s="26" customFormat="1" ht="15.9" customHeight="1">
      <c r="A39" s="90" t="s">
        <v>822</v>
      </c>
      <c r="B39" s="784">
        <v>25847</v>
      </c>
      <c r="C39" s="785">
        <v>242074.253</v>
      </c>
      <c r="D39" s="785">
        <v>32394.366999999998</v>
      </c>
      <c r="E39" s="785">
        <v>274468.62</v>
      </c>
      <c r="F39" s="782">
        <v>1.9062915300077115</v>
      </c>
      <c r="G39" s="786"/>
    </row>
    <row r="40" spans="1:8" s="26" customFormat="1" ht="15.9" customHeight="1">
      <c r="A40" s="789" t="s">
        <v>823</v>
      </c>
      <c r="B40" s="780">
        <v>4020</v>
      </c>
      <c r="C40" s="781">
        <v>309217.609</v>
      </c>
      <c r="D40" s="781">
        <v>403.56599999999997</v>
      </c>
      <c r="E40" s="781">
        <v>309621.17499999999</v>
      </c>
      <c r="F40" s="782">
        <v>2.1504397239055431</v>
      </c>
      <c r="G40" s="786"/>
    </row>
    <row r="41" spans="1:8" s="31" customFormat="1" ht="15.9" customHeight="1">
      <c r="A41" s="789" t="s">
        <v>824</v>
      </c>
      <c r="B41" s="780">
        <v>1393631</v>
      </c>
      <c r="C41" s="781">
        <v>6735361.6679999996</v>
      </c>
      <c r="D41" s="781">
        <v>172504.08</v>
      </c>
      <c r="E41" s="781">
        <v>6907865.7479999997</v>
      </c>
      <c r="F41" s="782">
        <v>47.97781970792429</v>
      </c>
      <c r="G41" s="790"/>
    </row>
    <row r="42" spans="1:8" s="31" customFormat="1" ht="18.75" customHeight="1">
      <c r="A42" s="789" t="s">
        <v>825</v>
      </c>
      <c r="B42" s="780">
        <v>2667248</v>
      </c>
      <c r="C42" s="781">
        <v>14052372.814999999</v>
      </c>
      <c r="D42" s="781">
        <v>345667.342</v>
      </c>
      <c r="E42" s="781">
        <v>14398040.157</v>
      </c>
      <c r="F42" s="782">
        <v>100</v>
      </c>
      <c r="G42" s="791"/>
      <c r="H42" s="792"/>
    </row>
    <row r="43" spans="1:8" ht="8.25" customHeight="1" thickBot="1">
      <c r="A43" s="793"/>
      <c r="B43" s="794"/>
      <c r="C43" s="794"/>
      <c r="D43" s="794"/>
      <c r="E43" s="794"/>
      <c r="F43" s="794"/>
      <c r="G43" s="795"/>
    </row>
    <row r="44" spans="1:8" ht="6" customHeight="1">
      <c r="A44" s="30"/>
      <c r="B44" s="790"/>
      <c r="C44" s="790"/>
      <c r="D44" s="790"/>
      <c r="E44" s="790"/>
      <c r="F44" s="790"/>
      <c r="G44" s="796"/>
    </row>
    <row r="45" spans="1:8" ht="9" customHeight="1">
      <c r="A45" s="139" t="s">
        <v>415</v>
      </c>
      <c r="B45" s="139"/>
      <c r="C45" s="139"/>
      <c r="D45" s="139"/>
      <c r="E45" s="797"/>
      <c r="F45" s="139"/>
      <c r="G45" s="798"/>
    </row>
    <row r="46" spans="1:8" ht="9" customHeight="1">
      <c r="A46" s="139" t="s">
        <v>826</v>
      </c>
      <c r="B46" s="139"/>
      <c r="C46" s="139"/>
      <c r="D46" s="139"/>
      <c r="E46" s="139"/>
      <c r="F46" s="139"/>
      <c r="G46" s="798"/>
    </row>
    <row r="47" spans="1:8" ht="9" customHeight="1">
      <c r="A47" s="139" t="s">
        <v>827</v>
      </c>
      <c r="B47" s="139"/>
      <c r="C47" s="139"/>
      <c r="D47" s="139"/>
      <c r="E47" s="139"/>
      <c r="F47" s="139"/>
      <c r="G47" s="798"/>
    </row>
    <row r="48" spans="1:8">
      <c r="A48" s="22"/>
      <c r="B48" s="22"/>
      <c r="C48" s="22"/>
      <c r="D48" s="22"/>
      <c r="E48" s="22"/>
      <c r="F48" s="22"/>
      <c r="G48" s="773"/>
    </row>
    <row r="49" spans="1:7">
      <c r="A49" s="772"/>
      <c r="B49" s="772"/>
      <c r="C49" s="772"/>
      <c r="D49" s="772"/>
      <c r="E49" s="772"/>
      <c r="F49" s="772"/>
      <c r="G49" s="773"/>
    </row>
    <row r="50" spans="1:7">
      <c r="A50" s="772"/>
      <c r="B50" s="772"/>
      <c r="C50" s="772"/>
      <c r="D50" s="772"/>
      <c r="E50" s="772"/>
      <c r="F50" s="772"/>
      <c r="G50" s="773"/>
    </row>
    <row r="51" spans="1:7">
      <c r="A51" s="772"/>
      <c r="B51" s="772"/>
      <c r="C51" s="772"/>
      <c r="D51" s="772"/>
      <c r="E51" s="772"/>
      <c r="F51" s="772"/>
      <c r="G51" s="773"/>
    </row>
    <row r="52" spans="1:7">
      <c r="A52" s="772"/>
      <c r="B52" s="772"/>
      <c r="C52" s="772"/>
      <c r="D52" s="772"/>
      <c r="E52" s="772"/>
      <c r="F52" s="772"/>
      <c r="G52" s="773"/>
    </row>
    <row r="53" spans="1:7">
      <c r="A53" s="772"/>
      <c r="B53" s="772"/>
      <c r="C53" s="772"/>
      <c r="D53" s="772"/>
      <c r="E53" s="772"/>
      <c r="F53" s="772"/>
      <c r="G53" s="773"/>
    </row>
    <row r="54" spans="1:7">
      <c r="A54" s="772"/>
      <c r="B54" s="772"/>
      <c r="C54" s="772"/>
      <c r="D54" s="772"/>
      <c r="E54" s="772"/>
      <c r="F54" s="772"/>
      <c r="G54" s="773"/>
    </row>
    <row r="55" spans="1:7">
      <c r="A55" s="772"/>
      <c r="B55" s="772"/>
      <c r="C55" s="772"/>
      <c r="D55" s="772"/>
      <c r="E55" s="772"/>
      <c r="F55" s="772"/>
      <c r="G55" s="773"/>
    </row>
    <row r="56" spans="1:7">
      <c r="A56" s="772"/>
      <c r="B56" s="772"/>
      <c r="C56" s="772"/>
      <c r="D56" s="772"/>
      <c r="E56" s="772"/>
      <c r="F56" s="772"/>
      <c r="G56" s="773"/>
    </row>
    <row r="57" spans="1:7">
      <c r="A57" s="772"/>
      <c r="B57" s="772"/>
      <c r="C57" s="772"/>
      <c r="D57" s="772"/>
      <c r="E57" s="772"/>
      <c r="F57" s="772"/>
      <c r="G57" s="773"/>
    </row>
    <row r="58" spans="1:7">
      <c r="A58" s="772"/>
      <c r="B58" s="772"/>
      <c r="C58" s="772"/>
      <c r="D58" s="772"/>
      <c r="E58" s="772"/>
      <c r="F58" s="772"/>
      <c r="G58" s="773"/>
    </row>
    <row r="59" spans="1:7">
      <c r="A59" s="772"/>
      <c r="B59" s="772"/>
      <c r="C59" s="772"/>
      <c r="D59" s="772"/>
      <c r="E59" s="772"/>
      <c r="F59" s="772"/>
      <c r="G59" s="773"/>
    </row>
    <row r="60" spans="1:7">
      <c r="A60" s="772"/>
      <c r="B60" s="772"/>
      <c r="C60" s="772"/>
      <c r="D60" s="772"/>
      <c r="E60" s="772"/>
      <c r="F60" s="772"/>
      <c r="G60" s="773"/>
    </row>
    <row r="61" spans="1:7">
      <c r="A61" s="772"/>
      <c r="B61" s="772"/>
      <c r="C61" s="772"/>
      <c r="D61" s="772"/>
      <c r="E61" s="772"/>
      <c r="F61" s="772"/>
      <c r="G61" s="772"/>
    </row>
    <row r="62" spans="1:7">
      <c r="A62" s="772"/>
      <c r="B62" s="772"/>
      <c r="C62" s="772"/>
      <c r="D62" s="772"/>
      <c r="E62" s="772"/>
      <c r="F62" s="772"/>
      <c r="G62" s="772"/>
    </row>
    <row r="63" spans="1:7">
      <c r="A63" s="772"/>
      <c r="B63" s="772"/>
      <c r="C63" s="772"/>
      <c r="D63" s="772"/>
      <c r="E63" s="772"/>
      <c r="F63" s="772"/>
      <c r="G63" s="772"/>
    </row>
    <row r="64" spans="1:7">
      <c r="A64" s="772"/>
      <c r="B64" s="772"/>
      <c r="C64" s="772"/>
      <c r="D64" s="772"/>
      <c r="E64" s="772"/>
      <c r="F64" s="772"/>
      <c r="G64" s="772"/>
    </row>
    <row r="65" spans="1:7">
      <c r="A65" s="772"/>
      <c r="B65" s="772"/>
      <c r="C65" s="772"/>
      <c r="D65" s="772"/>
      <c r="E65" s="772"/>
      <c r="F65" s="772"/>
      <c r="G65" s="772"/>
    </row>
    <row r="200" spans="3:3">
      <c r="C200" s="403" t="s">
        <v>58</v>
      </c>
    </row>
  </sheetData>
  <mergeCells count="1">
    <mergeCell ref="A2:F2"/>
  </mergeCells>
  <hyperlinks>
    <hyperlink ref="A1" location="Índice!A1" display="Volver al Índice" xr:uid="{6F78AA76-3A7E-4E37-8186-FC1E6B517C76}"/>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56B4-4B56-4361-A0A7-E66815BCE0DB}">
  <dimension ref="A1:R752"/>
  <sheetViews>
    <sheetView showGridLines="0" zoomScaleNormal="100" workbookViewId="0"/>
  </sheetViews>
  <sheetFormatPr baseColWidth="10" defaultRowHeight="10.199999999999999"/>
  <cols>
    <col min="1" max="1" width="11.5546875" style="817"/>
    <col min="2" max="2" width="19.44140625" style="817" bestFit="1" customWidth="1"/>
    <col min="3" max="3" width="25.88671875" style="817" bestFit="1" customWidth="1"/>
    <col min="4" max="4" width="14.44140625" style="817" bestFit="1" customWidth="1"/>
    <col min="5" max="5" width="12.5546875" style="817" bestFit="1" customWidth="1"/>
    <col min="6" max="6" width="14.44140625" style="817" bestFit="1" customWidth="1"/>
    <col min="7" max="12" width="12.5546875" style="817" bestFit="1" customWidth="1"/>
    <col min="13" max="13" width="13.44140625" style="817" bestFit="1" customWidth="1"/>
    <col min="14" max="14" width="12.5546875" style="817" bestFit="1" customWidth="1"/>
    <col min="15" max="15" width="13.44140625" style="817" bestFit="1" customWidth="1"/>
    <col min="16" max="16" width="14.44140625" style="817" bestFit="1" customWidth="1"/>
    <col min="17" max="17" width="13.33203125" style="817" bestFit="1" customWidth="1"/>
    <col min="18" max="18" width="13.5546875" style="817" bestFit="1" customWidth="1"/>
    <col min="19" max="258" width="11.5546875" style="817"/>
    <col min="259" max="259" width="19.88671875" style="817" bestFit="1" customWidth="1"/>
    <col min="260" max="260" width="14.44140625" style="817" bestFit="1" customWidth="1"/>
    <col min="261" max="261" width="12.5546875" style="817" bestFit="1" customWidth="1"/>
    <col min="262" max="262" width="14.44140625" style="817" bestFit="1" customWidth="1"/>
    <col min="263" max="268" width="12.5546875" style="817" bestFit="1" customWidth="1"/>
    <col min="269" max="269" width="13.44140625" style="817" bestFit="1" customWidth="1"/>
    <col min="270" max="270" width="12.5546875" style="817" bestFit="1" customWidth="1"/>
    <col min="271" max="271" width="13.44140625" style="817" bestFit="1" customWidth="1"/>
    <col min="272" max="272" width="14.44140625" style="817" bestFit="1" customWidth="1"/>
    <col min="273" max="273" width="13.33203125" style="817" bestFit="1" customWidth="1"/>
    <col min="274" max="274" width="13.5546875" style="817" bestFit="1" customWidth="1"/>
    <col min="275" max="514" width="11.5546875" style="817"/>
    <col min="515" max="515" width="19.88671875" style="817" bestFit="1" customWidth="1"/>
    <col min="516" max="516" width="14.44140625" style="817" bestFit="1" customWidth="1"/>
    <col min="517" max="517" width="12.5546875" style="817" bestFit="1" customWidth="1"/>
    <col min="518" max="518" width="14.44140625" style="817" bestFit="1" customWidth="1"/>
    <col min="519" max="524" width="12.5546875" style="817" bestFit="1" customWidth="1"/>
    <col min="525" max="525" width="13.44140625" style="817" bestFit="1" customWidth="1"/>
    <col min="526" max="526" width="12.5546875" style="817" bestFit="1" customWidth="1"/>
    <col min="527" max="527" width="13.44140625" style="817" bestFit="1" customWidth="1"/>
    <col min="528" max="528" width="14.44140625" style="817" bestFit="1" customWidth="1"/>
    <col min="529" max="529" width="13.33203125" style="817" bestFit="1" customWidth="1"/>
    <col min="530" max="530" width="13.5546875" style="817" bestFit="1" customWidth="1"/>
    <col min="531" max="770" width="11.5546875" style="817"/>
    <col min="771" max="771" width="19.88671875" style="817" bestFit="1" customWidth="1"/>
    <col min="772" max="772" width="14.44140625" style="817" bestFit="1" customWidth="1"/>
    <col min="773" max="773" width="12.5546875" style="817" bestFit="1" customWidth="1"/>
    <col min="774" max="774" width="14.44140625" style="817" bestFit="1" customWidth="1"/>
    <col min="775" max="780" width="12.5546875" style="817" bestFit="1" customWidth="1"/>
    <col min="781" max="781" width="13.44140625" style="817" bestFit="1" customWidth="1"/>
    <col min="782" max="782" width="12.5546875" style="817" bestFit="1" customWidth="1"/>
    <col min="783" max="783" width="13.44140625" style="817" bestFit="1" customWidth="1"/>
    <col min="784" max="784" width="14.44140625" style="817" bestFit="1" customWidth="1"/>
    <col min="785" max="785" width="13.33203125" style="817" bestFit="1" customWidth="1"/>
    <col min="786" max="786" width="13.5546875" style="817" bestFit="1" customWidth="1"/>
    <col min="787" max="1026" width="11.5546875" style="817"/>
    <col min="1027" max="1027" width="19.88671875" style="817" bestFit="1" customWidth="1"/>
    <col min="1028" max="1028" width="14.44140625" style="817" bestFit="1" customWidth="1"/>
    <col min="1029" max="1029" width="12.5546875" style="817" bestFit="1" customWidth="1"/>
    <col min="1030" max="1030" width="14.44140625" style="817" bestFit="1" customWidth="1"/>
    <col min="1031" max="1036" width="12.5546875" style="817" bestFit="1" customWidth="1"/>
    <col min="1037" max="1037" width="13.44140625" style="817" bestFit="1" customWidth="1"/>
    <col min="1038" max="1038" width="12.5546875" style="817" bestFit="1" customWidth="1"/>
    <col min="1039" max="1039" width="13.44140625" style="817" bestFit="1" customWidth="1"/>
    <col min="1040" max="1040" width="14.44140625" style="817" bestFit="1" customWidth="1"/>
    <col min="1041" max="1041" width="13.33203125" style="817" bestFit="1" customWidth="1"/>
    <col min="1042" max="1042" width="13.5546875" style="817" bestFit="1" customWidth="1"/>
    <col min="1043" max="1282" width="11.5546875" style="817"/>
    <col min="1283" max="1283" width="19.88671875" style="817" bestFit="1" customWidth="1"/>
    <col min="1284" max="1284" width="14.44140625" style="817" bestFit="1" customWidth="1"/>
    <col min="1285" max="1285" width="12.5546875" style="817" bestFit="1" customWidth="1"/>
    <col min="1286" max="1286" width="14.44140625" style="817" bestFit="1" customWidth="1"/>
    <col min="1287" max="1292" width="12.5546875" style="817" bestFit="1" customWidth="1"/>
    <col min="1293" max="1293" width="13.44140625" style="817" bestFit="1" customWidth="1"/>
    <col min="1294" max="1294" width="12.5546875" style="817" bestFit="1" customWidth="1"/>
    <col min="1295" max="1295" width="13.44140625" style="817" bestFit="1" customWidth="1"/>
    <col min="1296" max="1296" width="14.44140625" style="817" bestFit="1" customWidth="1"/>
    <col min="1297" max="1297" width="13.33203125" style="817" bestFit="1" customWidth="1"/>
    <col min="1298" max="1298" width="13.5546875" style="817" bestFit="1" customWidth="1"/>
    <col min="1299" max="1538" width="11.5546875" style="817"/>
    <col min="1539" max="1539" width="19.88671875" style="817" bestFit="1" customWidth="1"/>
    <col min="1540" max="1540" width="14.44140625" style="817" bestFit="1" customWidth="1"/>
    <col min="1541" max="1541" width="12.5546875" style="817" bestFit="1" customWidth="1"/>
    <col min="1542" max="1542" width="14.44140625" style="817" bestFit="1" customWidth="1"/>
    <col min="1543" max="1548" width="12.5546875" style="817" bestFit="1" customWidth="1"/>
    <col min="1549" max="1549" width="13.44140625" style="817" bestFit="1" customWidth="1"/>
    <col min="1550" max="1550" width="12.5546875" style="817" bestFit="1" customWidth="1"/>
    <col min="1551" max="1551" width="13.44140625" style="817" bestFit="1" customWidth="1"/>
    <col min="1552" max="1552" width="14.44140625" style="817" bestFit="1" customWidth="1"/>
    <col min="1553" max="1553" width="13.33203125" style="817" bestFit="1" customWidth="1"/>
    <col min="1554" max="1554" width="13.5546875" style="817" bestFit="1" customWidth="1"/>
    <col min="1555" max="1794" width="11.5546875" style="817"/>
    <col min="1795" max="1795" width="19.88671875" style="817" bestFit="1" customWidth="1"/>
    <col min="1796" max="1796" width="14.44140625" style="817" bestFit="1" customWidth="1"/>
    <col min="1797" max="1797" width="12.5546875" style="817" bestFit="1" customWidth="1"/>
    <col min="1798" max="1798" width="14.44140625" style="817" bestFit="1" customWidth="1"/>
    <col min="1799" max="1804" width="12.5546875" style="817" bestFit="1" customWidth="1"/>
    <col min="1805" max="1805" width="13.44140625" style="817" bestFit="1" customWidth="1"/>
    <col min="1806" max="1806" width="12.5546875" style="817" bestFit="1" customWidth="1"/>
    <col min="1807" max="1807" width="13.44140625" style="817" bestFit="1" customWidth="1"/>
    <col min="1808" max="1808" width="14.44140625" style="817" bestFit="1" customWidth="1"/>
    <col min="1809" max="1809" width="13.33203125" style="817" bestFit="1" customWidth="1"/>
    <col min="1810" max="1810" width="13.5546875" style="817" bestFit="1" customWidth="1"/>
    <col min="1811" max="2050" width="11.5546875" style="817"/>
    <col min="2051" max="2051" width="19.88671875" style="817" bestFit="1" customWidth="1"/>
    <col min="2052" max="2052" width="14.44140625" style="817" bestFit="1" customWidth="1"/>
    <col min="2053" max="2053" width="12.5546875" style="817" bestFit="1" customWidth="1"/>
    <col min="2054" max="2054" width="14.44140625" style="817" bestFit="1" customWidth="1"/>
    <col min="2055" max="2060" width="12.5546875" style="817" bestFit="1" customWidth="1"/>
    <col min="2061" max="2061" width="13.44140625" style="817" bestFit="1" customWidth="1"/>
    <col min="2062" max="2062" width="12.5546875" style="817" bestFit="1" customWidth="1"/>
    <col min="2063" max="2063" width="13.44140625" style="817" bestFit="1" customWidth="1"/>
    <col min="2064" max="2064" width="14.44140625" style="817" bestFit="1" customWidth="1"/>
    <col min="2065" max="2065" width="13.33203125" style="817" bestFit="1" customWidth="1"/>
    <col min="2066" max="2066" width="13.5546875" style="817" bestFit="1" customWidth="1"/>
    <col min="2067" max="2306" width="11.5546875" style="817"/>
    <col min="2307" max="2307" width="19.88671875" style="817" bestFit="1" customWidth="1"/>
    <col min="2308" max="2308" width="14.44140625" style="817" bestFit="1" customWidth="1"/>
    <col min="2309" max="2309" width="12.5546875" style="817" bestFit="1" customWidth="1"/>
    <col min="2310" max="2310" width="14.44140625" style="817" bestFit="1" customWidth="1"/>
    <col min="2311" max="2316" width="12.5546875" style="817" bestFit="1" customWidth="1"/>
    <col min="2317" max="2317" width="13.44140625" style="817" bestFit="1" customWidth="1"/>
    <col min="2318" max="2318" width="12.5546875" style="817" bestFit="1" customWidth="1"/>
    <col min="2319" max="2319" width="13.44140625" style="817" bestFit="1" customWidth="1"/>
    <col min="2320" max="2320" width="14.44140625" style="817" bestFit="1" customWidth="1"/>
    <col min="2321" max="2321" width="13.33203125" style="817" bestFit="1" customWidth="1"/>
    <col min="2322" max="2322" width="13.5546875" style="817" bestFit="1" customWidth="1"/>
    <col min="2323" max="2562" width="11.5546875" style="817"/>
    <col min="2563" max="2563" width="19.88671875" style="817" bestFit="1" customWidth="1"/>
    <col min="2564" max="2564" width="14.44140625" style="817" bestFit="1" customWidth="1"/>
    <col min="2565" max="2565" width="12.5546875" style="817" bestFit="1" customWidth="1"/>
    <col min="2566" max="2566" width="14.44140625" style="817" bestFit="1" customWidth="1"/>
    <col min="2567" max="2572" width="12.5546875" style="817" bestFit="1" customWidth="1"/>
    <col min="2573" max="2573" width="13.44140625" style="817" bestFit="1" customWidth="1"/>
    <col min="2574" max="2574" width="12.5546875" style="817" bestFit="1" customWidth="1"/>
    <col min="2575" max="2575" width="13.44140625" style="817" bestFit="1" customWidth="1"/>
    <col min="2576" max="2576" width="14.44140625" style="817" bestFit="1" customWidth="1"/>
    <col min="2577" max="2577" width="13.33203125" style="817" bestFit="1" customWidth="1"/>
    <col min="2578" max="2578" width="13.5546875" style="817" bestFit="1" customWidth="1"/>
    <col min="2579" max="2818" width="11.5546875" style="817"/>
    <col min="2819" max="2819" width="19.88671875" style="817" bestFit="1" customWidth="1"/>
    <col min="2820" max="2820" width="14.44140625" style="817" bestFit="1" customWidth="1"/>
    <col min="2821" max="2821" width="12.5546875" style="817" bestFit="1" customWidth="1"/>
    <col min="2822" max="2822" width="14.44140625" style="817" bestFit="1" customWidth="1"/>
    <col min="2823" max="2828" width="12.5546875" style="817" bestFit="1" customWidth="1"/>
    <col min="2829" max="2829" width="13.44140625" style="817" bestFit="1" customWidth="1"/>
    <col min="2830" max="2830" width="12.5546875" style="817" bestFit="1" customWidth="1"/>
    <col min="2831" max="2831" width="13.44140625" style="817" bestFit="1" customWidth="1"/>
    <col min="2832" max="2832" width="14.44140625" style="817" bestFit="1" customWidth="1"/>
    <col min="2833" max="2833" width="13.33203125" style="817" bestFit="1" customWidth="1"/>
    <col min="2834" max="2834" width="13.5546875" style="817" bestFit="1" customWidth="1"/>
    <col min="2835" max="3074" width="11.5546875" style="817"/>
    <col min="3075" max="3075" width="19.88671875" style="817" bestFit="1" customWidth="1"/>
    <col min="3076" max="3076" width="14.44140625" style="817" bestFit="1" customWidth="1"/>
    <col min="3077" max="3077" width="12.5546875" style="817" bestFit="1" customWidth="1"/>
    <col min="3078" max="3078" width="14.44140625" style="817" bestFit="1" customWidth="1"/>
    <col min="3079" max="3084" width="12.5546875" style="817" bestFit="1" customWidth="1"/>
    <col min="3085" max="3085" width="13.44140625" style="817" bestFit="1" customWidth="1"/>
    <col min="3086" max="3086" width="12.5546875" style="817" bestFit="1" customWidth="1"/>
    <col min="3087" max="3087" width="13.44140625" style="817" bestFit="1" customWidth="1"/>
    <col min="3088" max="3088" width="14.44140625" style="817" bestFit="1" customWidth="1"/>
    <col min="3089" max="3089" width="13.33203125" style="817" bestFit="1" customWidth="1"/>
    <col min="3090" max="3090" width="13.5546875" style="817" bestFit="1" customWidth="1"/>
    <col min="3091" max="3330" width="11.5546875" style="817"/>
    <col min="3331" max="3331" width="19.88671875" style="817" bestFit="1" customWidth="1"/>
    <col min="3332" max="3332" width="14.44140625" style="817" bestFit="1" customWidth="1"/>
    <col min="3333" max="3333" width="12.5546875" style="817" bestFit="1" customWidth="1"/>
    <col min="3334" max="3334" width="14.44140625" style="817" bestFit="1" customWidth="1"/>
    <col min="3335" max="3340" width="12.5546875" style="817" bestFit="1" customWidth="1"/>
    <col min="3341" max="3341" width="13.44140625" style="817" bestFit="1" customWidth="1"/>
    <col min="3342" max="3342" width="12.5546875" style="817" bestFit="1" customWidth="1"/>
    <col min="3343" max="3343" width="13.44140625" style="817" bestFit="1" customWidth="1"/>
    <col min="3344" max="3344" width="14.44140625" style="817" bestFit="1" customWidth="1"/>
    <col min="3345" max="3345" width="13.33203125" style="817" bestFit="1" customWidth="1"/>
    <col min="3346" max="3346" width="13.5546875" style="817" bestFit="1" customWidth="1"/>
    <col min="3347" max="3586" width="11.5546875" style="817"/>
    <col min="3587" max="3587" width="19.88671875" style="817" bestFit="1" customWidth="1"/>
    <col min="3588" max="3588" width="14.44140625" style="817" bestFit="1" customWidth="1"/>
    <col min="3589" max="3589" width="12.5546875" style="817" bestFit="1" customWidth="1"/>
    <col min="3590" max="3590" width="14.44140625" style="817" bestFit="1" customWidth="1"/>
    <col min="3591" max="3596" width="12.5546875" style="817" bestFit="1" customWidth="1"/>
    <col min="3597" max="3597" width="13.44140625" style="817" bestFit="1" customWidth="1"/>
    <col min="3598" max="3598" width="12.5546875" style="817" bestFit="1" customWidth="1"/>
    <col min="3599" max="3599" width="13.44140625" style="817" bestFit="1" customWidth="1"/>
    <col min="3600" max="3600" width="14.44140625" style="817" bestFit="1" customWidth="1"/>
    <col min="3601" max="3601" width="13.33203125" style="817" bestFit="1" customWidth="1"/>
    <col min="3602" max="3602" width="13.5546875" style="817" bestFit="1" customWidth="1"/>
    <col min="3603" max="3842" width="11.5546875" style="817"/>
    <col min="3843" max="3843" width="19.88671875" style="817" bestFit="1" customWidth="1"/>
    <col min="3844" max="3844" width="14.44140625" style="817" bestFit="1" customWidth="1"/>
    <col min="3845" max="3845" width="12.5546875" style="817" bestFit="1" customWidth="1"/>
    <col min="3846" max="3846" width="14.44140625" style="817" bestFit="1" customWidth="1"/>
    <col min="3847" max="3852" width="12.5546875" style="817" bestFit="1" customWidth="1"/>
    <col min="3853" max="3853" width="13.44140625" style="817" bestFit="1" customWidth="1"/>
    <col min="3854" max="3854" width="12.5546875" style="817" bestFit="1" customWidth="1"/>
    <col min="3855" max="3855" width="13.44140625" style="817" bestFit="1" customWidth="1"/>
    <col min="3856" max="3856" width="14.44140625" style="817" bestFit="1" customWidth="1"/>
    <col min="3857" max="3857" width="13.33203125" style="817" bestFit="1" customWidth="1"/>
    <col min="3858" max="3858" width="13.5546875" style="817" bestFit="1" customWidth="1"/>
    <col min="3859" max="4098" width="11.5546875" style="817"/>
    <col min="4099" max="4099" width="19.88671875" style="817" bestFit="1" customWidth="1"/>
    <col min="4100" max="4100" width="14.44140625" style="817" bestFit="1" customWidth="1"/>
    <col min="4101" max="4101" width="12.5546875" style="817" bestFit="1" customWidth="1"/>
    <col min="4102" max="4102" width="14.44140625" style="817" bestFit="1" customWidth="1"/>
    <col min="4103" max="4108" width="12.5546875" style="817" bestFit="1" customWidth="1"/>
    <col min="4109" max="4109" width="13.44140625" style="817" bestFit="1" customWidth="1"/>
    <col min="4110" max="4110" width="12.5546875" style="817" bestFit="1" customWidth="1"/>
    <col min="4111" max="4111" width="13.44140625" style="817" bestFit="1" customWidth="1"/>
    <col min="4112" max="4112" width="14.44140625" style="817" bestFit="1" customWidth="1"/>
    <col min="4113" max="4113" width="13.33203125" style="817" bestFit="1" customWidth="1"/>
    <col min="4114" max="4114" width="13.5546875" style="817" bestFit="1" customWidth="1"/>
    <col min="4115" max="4354" width="11.5546875" style="817"/>
    <col min="4355" max="4355" width="19.88671875" style="817" bestFit="1" customWidth="1"/>
    <col min="4356" max="4356" width="14.44140625" style="817" bestFit="1" customWidth="1"/>
    <col min="4357" max="4357" width="12.5546875" style="817" bestFit="1" customWidth="1"/>
    <col min="4358" max="4358" width="14.44140625" style="817" bestFit="1" customWidth="1"/>
    <col min="4359" max="4364" width="12.5546875" style="817" bestFit="1" customWidth="1"/>
    <col min="4365" max="4365" width="13.44140625" style="817" bestFit="1" customWidth="1"/>
    <col min="4366" max="4366" width="12.5546875" style="817" bestFit="1" customWidth="1"/>
    <col min="4367" max="4367" width="13.44140625" style="817" bestFit="1" customWidth="1"/>
    <col min="4368" max="4368" width="14.44140625" style="817" bestFit="1" customWidth="1"/>
    <col min="4369" max="4369" width="13.33203125" style="817" bestFit="1" customWidth="1"/>
    <col min="4370" max="4370" width="13.5546875" style="817" bestFit="1" customWidth="1"/>
    <col min="4371" max="4610" width="11.5546875" style="817"/>
    <col min="4611" max="4611" width="19.88671875" style="817" bestFit="1" customWidth="1"/>
    <col min="4612" max="4612" width="14.44140625" style="817" bestFit="1" customWidth="1"/>
    <col min="4613" max="4613" width="12.5546875" style="817" bestFit="1" customWidth="1"/>
    <col min="4614" max="4614" width="14.44140625" style="817" bestFit="1" customWidth="1"/>
    <col min="4615" max="4620" width="12.5546875" style="817" bestFit="1" customWidth="1"/>
    <col min="4621" max="4621" width="13.44140625" style="817" bestFit="1" customWidth="1"/>
    <col min="4622" max="4622" width="12.5546875" style="817" bestFit="1" customWidth="1"/>
    <col min="4623" max="4623" width="13.44140625" style="817" bestFit="1" customWidth="1"/>
    <col min="4624" max="4624" width="14.44140625" style="817" bestFit="1" customWidth="1"/>
    <col min="4625" max="4625" width="13.33203125" style="817" bestFit="1" customWidth="1"/>
    <col min="4626" max="4626" width="13.5546875" style="817" bestFit="1" customWidth="1"/>
    <col min="4627" max="4866" width="11.5546875" style="817"/>
    <col min="4867" max="4867" width="19.88671875" style="817" bestFit="1" customWidth="1"/>
    <col min="4868" max="4868" width="14.44140625" style="817" bestFit="1" customWidth="1"/>
    <col min="4869" max="4869" width="12.5546875" style="817" bestFit="1" customWidth="1"/>
    <col min="4870" max="4870" width="14.44140625" style="817" bestFit="1" customWidth="1"/>
    <col min="4871" max="4876" width="12.5546875" style="817" bestFit="1" customWidth="1"/>
    <col min="4877" max="4877" width="13.44140625" style="817" bestFit="1" customWidth="1"/>
    <col min="4878" max="4878" width="12.5546875" style="817" bestFit="1" customWidth="1"/>
    <col min="4879" max="4879" width="13.44140625" style="817" bestFit="1" customWidth="1"/>
    <col min="4880" max="4880" width="14.44140625" style="817" bestFit="1" customWidth="1"/>
    <col min="4881" max="4881" width="13.33203125" style="817" bestFit="1" customWidth="1"/>
    <col min="4882" max="4882" width="13.5546875" style="817" bestFit="1" customWidth="1"/>
    <col min="4883" max="5122" width="11.5546875" style="817"/>
    <col min="5123" max="5123" width="19.88671875" style="817" bestFit="1" customWidth="1"/>
    <col min="5124" max="5124" width="14.44140625" style="817" bestFit="1" customWidth="1"/>
    <col min="5125" max="5125" width="12.5546875" style="817" bestFit="1" customWidth="1"/>
    <col min="5126" max="5126" width="14.44140625" style="817" bestFit="1" customWidth="1"/>
    <col min="5127" max="5132" width="12.5546875" style="817" bestFit="1" customWidth="1"/>
    <col min="5133" max="5133" width="13.44140625" style="817" bestFit="1" customWidth="1"/>
    <col min="5134" max="5134" width="12.5546875" style="817" bestFit="1" customWidth="1"/>
    <col min="5135" max="5135" width="13.44140625" style="817" bestFit="1" customWidth="1"/>
    <col min="5136" max="5136" width="14.44140625" style="817" bestFit="1" customWidth="1"/>
    <col min="5137" max="5137" width="13.33203125" style="817" bestFit="1" customWidth="1"/>
    <col min="5138" max="5138" width="13.5546875" style="817" bestFit="1" customWidth="1"/>
    <col min="5139" max="5378" width="11.5546875" style="817"/>
    <col min="5379" max="5379" width="19.88671875" style="817" bestFit="1" customWidth="1"/>
    <col min="5380" max="5380" width="14.44140625" style="817" bestFit="1" customWidth="1"/>
    <col min="5381" max="5381" width="12.5546875" style="817" bestFit="1" customWidth="1"/>
    <col min="5382" max="5382" width="14.44140625" style="817" bestFit="1" customWidth="1"/>
    <col min="5383" max="5388" width="12.5546875" style="817" bestFit="1" customWidth="1"/>
    <col min="5389" max="5389" width="13.44140625" style="817" bestFit="1" customWidth="1"/>
    <col min="5390" max="5390" width="12.5546875" style="817" bestFit="1" customWidth="1"/>
    <col min="5391" max="5391" width="13.44140625" style="817" bestFit="1" customWidth="1"/>
    <col min="5392" max="5392" width="14.44140625" style="817" bestFit="1" customWidth="1"/>
    <col min="5393" max="5393" width="13.33203125" style="817" bestFit="1" customWidth="1"/>
    <col min="5394" max="5394" width="13.5546875" style="817" bestFit="1" customWidth="1"/>
    <col min="5395" max="5634" width="11.5546875" style="817"/>
    <col min="5635" max="5635" width="19.88671875" style="817" bestFit="1" customWidth="1"/>
    <col min="5636" max="5636" width="14.44140625" style="817" bestFit="1" customWidth="1"/>
    <col min="5637" max="5637" width="12.5546875" style="817" bestFit="1" customWidth="1"/>
    <col min="5638" max="5638" width="14.44140625" style="817" bestFit="1" customWidth="1"/>
    <col min="5639" max="5644" width="12.5546875" style="817" bestFit="1" customWidth="1"/>
    <col min="5645" max="5645" width="13.44140625" style="817" bestFit="1" customWidth="1"/>
    <col min="5646" max="5646" width="12.5546875" style="817" bestFit="1" customWidth="1"/>
    <col min="5647" max="5647" width="13.44140625" style="817" bestFit="1" customWidth="1"/>
    <col min="5648" max="5648" width="14.44140625" style="817" bestFit="1" customWidth="1"/>
    <col min="5649" max="5649" width="13.33203125" style="817" bestFit="1" customWidth="1"/>
    <col min="5650" max="5650" width="13.5546875" style="817" bestFit="1" customWidth="1"/>
    <col min="5651" max="5890" width="11.5546875" style="817"/>
    <col min="5891" max="5891" width="19.88671875" style="817" bestFit="1" customWidth="1"/>
    <col min="5892" max="5892" width="14.44140625" style="817" bestFit="1" customWidth="1"/>
    <col min="5893" max="5893" width="12.5546875" style="817" bestFit="1" customWidth="1"/>
    <col min="5894" max="5894" width="14.44140625" style="817" bestFit="1" customWidth="1"/>
    <col min="5895" max="5900" width="12.5546875" style="817" bestFit="1" customWidth="1"/>
    <col min="5901" max="5901" width="13.44140625" style="817" bestFit="1" customWidth="1"/>
    <col min="5902" max="5902" width="12.5546875" style="817" bestFit="1" customWidth="1"/>
    <col min="5903" max="5903" width="13.44140625" style="817" bestFit="1" customWidth="1"/>
    <col min="5904" max="5904" width="14.44140625" style="817" bestFit="1" customWidth="1"/>
    <col min="5905" max="5905" width="13.33203125" style="817" bestFit="1" customWidth="1"/>
    <col min="5906" max="5906" width="13.5546875" style="817" bestFit="1" customWidth="1"/>
    <col min="5907" max="6146" width="11.5546875" style="817"/>
    <col min="6147" max="6147" width="19.88671875" style="817" bestFit="1" customWidth="1"/>
    <col min="6148" max="6148" width="14.44140625" style="817" bestFit="1" customWidth="1"/>
    <col min="6149" max="6149" width="12.5546875" style="817" bestFit="1" customWidth="1"/>
    <col min="6150" max="6150" width="14.44140625" style="817" bestFit="1" customWidth="1"/>
    <col min="6151" max="6156" width="12.5546875" style="817" bestFit="1" customWidth="1"/>
    <col min="6157" max="6157" width="13.44140625" style="817" bestFit="1" customWidth="1"/>
    <col min="6158" max="6158" width="12.5546875" style="817" bestFit="1" customWidth="1"/>
    <col min="6159" max="6159" width="13.44140625" style="817" bestFit="1" customWidth="1"/>
    <col min="6160" max="6160" width="14.44140625" style="817" bestFit="1" customWidth="1"/>
    <col min="6161" max="6161" width="13.33203125" style="817" bestFit="1" customWidth="1"/>
    <col min="6162" max="6162" width="13.5546875" style="817" bestFit="1" customWidth="1"/>
    <col min="6163" max="6402" width="11.5546875" style="817"/>
    <col min="6403" max="6403" width="19.88671875" style="817" bestFit="1" customWidth="1"/>
    <col min="6404" max="6404" width="14.44140625" style="817" bestFit="1" customWidth="1"/>
    <col min="6405" max="6405" width="12.5546875" style="817" bestFit="1" customWidth="1"/>
    <col min="6406" max="6406" width="14.44140625" style="817" bestFit="1" customWidth="1"/>
    <col min="6407" max="6412" width="12.5546875" style="817" bestFit="1" customWidth="1"/>
    <col min="6413" max="6413" width="13.44140625" style="817" bestFit="1" customWidth="1"/>
    <col min="6414" max="6414" width="12.5546875" style="817" bestFit="1" customWidth="1"/>
    <col min="6415" max="6415" width="13.44140625" style="817" bestFit="1" customWidth="1"/>
    <col min="6416" max="6416" width="14.44140625" style="817" bestFit="1" customWidth="1"/>
    <col min="6417" max="6417" width="13.33203125" style="817" bestFit="1" customWidth="1"/>
    <col min="6418" max="6418" width="13.5546875" style="817" bestFit="1" customWidth="1"/>
    <col min="6419" max="6658" width="11.5546875" style="817"/>
    <col min="6659" max="6659" width="19.88671875" style="817" bestFit="1" customWidth="1"/>
    <col min="6660" max="6660" width="14.44140625" style="817" bestFit="1" customWidth="1"/>
    <col min="6661" max="6661" width="12.5546875" style="817" bestFit="1" customWidth="1"/>
    <col min="6662" max="6662" width="14.44140625" style="817" bestFit="1" customWidth="1"/>
    <col min="6663" max="6668" width="12.5546875" style="817" bestFit="1" customWidth="1"/>
    <col min="6669" max="6669" width="13.44140625" style="817" bestFit="1" customWidth="1"/>
    <col min="6670" max="6670" width="12.5546875" style="817" bestFit="1" customWidth="1"/>
    <col min="6671" max="6671" width="13.44140625" style="817" bestFit="1" customWidth="1"/>
    <col min="6672" max="6672" width="14.44140625" style="817" bestFit="1" customWidth="1"/>
    <col min="6673" max="6673" width="13.33203125" style="817" bestFit="1" customWidth="1"/>
    <col min="6674" max="6674" width="13.5546875" style="817" bestFit="1" customWidth="1"/>
    <col min="6675" max="6914" width="11.5546875" style="817"/>
    <col min="6915" max="6915" width="19.88671875" style="817" bestFit="1" customWidth="1"/>
    <col min="6916" max="6916" width="14.44140625" style="817" bestFit="1" customWidth="1"/>
    <col min="6917" max="6917" width="12.5546875" style="817" bestFit="1" customWidth="1"/>
    <col min="6918" max="6918" width="14.44140625" style="817" bestFit="1" customWidth="1"/>
    <col min="6919" max="6924" width="12.5546875" style="817" bestFit="1" customWidth="1"/>
    <col min="6925" max="6925" width="13.44140625" style="817" bestFit="1" customWidth="1"/>
    <col min="6926" max="6926" width="12.5546875" style="817" bestFit="1" customWidth="1"/>
    <col min="6927" max="6927" width="13.44140625" style="817" bestFit="1" customWidth="1"/>
    <col min="6928" max="6928" width="14.44140625" style="817" bestFit="1" customWidth="1"/>
    <col min="6929" max="6929" width="13.33203125" style="817" bestFit="1" customWidth="1"/>
    <col min="6930" max="6930" width="13.5546875" style="817" bestFit="1" customWidth="1"/>
    <col min="6931" max="7170" width="11.5546875" style="817"/>
    <col min="7171" max="7171" width="19.88671875" style="817" bestFit="1" customWidth="1"/>
    <col min="7172" max="7172" width="14.44140625" style="817" bestFit="1" customWidth="1"/>
    <col min="7173" max="7173" width="12.5546875" style="817" bestFit="1" customWidth="1"/>
    <col min="7174" max="7174" width="14.44140625" style="817" bestFit="1" customWidth="1"/>
    <col min="7175" max="7180" width="12.5546875" style="817" bestFit="1" customWidth="1"/>
    <col min="7181" max="7181" width="13.44140625" style="817" bestFit="1" customWidth="1"/>
    <col min="7182" max="7182" width="12.5546875" style="817" bestFit="1" customWidth="1"/>
    <col min="7183" max="7183" width="13.44140625" style="817" bestFit="1" customWidth="1"/>
    <col min="7184" max="7184" width="14.44140625" style="817" bestFit="1" customWidth="1"/>
    <col min="7185" max="7185" width="13.33203125" style="817" bestFit="1" customWidth="1"/>
    <col min="7186" max="7186" width="13.5546875" style="817" bestFit="1" customWidth="1"/>
    <col min="7187" max="7426" width="11.5546875" style="817"/>
    <col min="7427" max="7427" width="19.88671875" style="817" bestFit="1" customWidth="1"/>
    <col min="7428" max="7428" width="14.44140625" style="817" bestFit="1" customWidth="1"/>
    <col min="7429" max="7429" width="12.5546875" style="817" bestFit="1" customWidth="1"/>
    <col min="7430" max="7430" width="14.44140625" style="817" bestFit="1" customWidth="1"/>
    <col min="7431" max="7436" width="12.5546875" style="817" bestFit="1" customWidth="1"/>
    <col min="7437" max="7437" width="13.44140625" style="817" bestFit="1" customWidth="1"/>
    <col min="7438" max="7438" width="12.5546875" style="817" bestFit="1" customWidth="1"/>
    <col min="7439" max="7439" width="13.44140625" style="817" bestFit="1" customWidth="1"/>
    <col min="7440" max="7440" width="14.44140625" style="817" bestFit="1" customWidth="1"/>
    <col min="7441" max="7441" width="13.33203125" style="817" bestFit="1" customWidth="1"/>
    <col min="7442" max="7442" width="13.5546875" style="817" bestFit="1" customWidth="1"/>
    <col min="7443" max="7682" width="11.5546875" style="817"/>
    <col min="7683" max="7683" width="19.88671875" style="817" bestFit="1" customWidth="1"/>
    <col min="7684" max="7684" width="14.44140625" style="817" bestFit="1" customWidth="1"/>
    <col min="7685" max="7685" width="12.5546875" style="817" bestFit="1" customWidth="1"/>
    <col min="7686" max="7686" width="14.44140625" style="817" bestFit="1" customWidth="1"/>
    <col min="7687" max="7692" width="12.5546875" style="817" bestFit="1" customWidth="1"/>
    <col min="7693" max="7693" width="13.44140625" style="817" bestFit="1" customWidth="1"/>
    <col min="7694" max="7694" width="12.5546875" style="817" bestFit="1" customWidth="1"/>
    <col min="7695" max="7695" width="13.44140625" style="817" bestFit="1" customWidth="1"/>
    <col min="7696" max="7696" width="14.44140625" style="817" bestFit="1" customWidth="1"/>
    <col min="7697" max="7697" width="13.33203125" style="817" bestFit="1" customWidth="1"/>
    <col min="7698" max="7698" width="13.5546875" style="817" bestFit="1" customWidth="1"/>
    <col min="7699" max="7938" width="11.5546875" style="817"/>
    <col min="7939" max="7939" width="19.88671875" style="817" bestFit="1" customWidth="1"/>
    <col min="7940" max="7940" width="14.44140625" style="817" bestFit="1" customWidth="1"/>
    <col min="7941" max="7941" width="12.5546875" style="817" bestFit="1" customWidth="1"/>
    <col min="7942" max="7942" width="14.44140625" style="817" bestFit="1" customWidth="1"/>
    <col min="7943" max="7948" width="12.5546875" style="817" bestFit="1" customWidth="1"/>
    <col min="7949" max="7949" width="13.44140625" style="817" bestFit="1" customWidth="1"/>
    <col min="7950" max="7950" width="12.5546875" style="817" bestFit="1" customWidth="1"/>
    <col min="7951" max="7951" width="13.44140625" style="817" bestFit="1" customWidth="1"/>
    <col min="7952" max="7952" width="14.44140625" style="817" bestFit="1" customWidth="1"/>
    <col min="7953" max="7953" width="13.33203125" style="817" bestFit="1" customWidth="1"/>
    <col min="7954" max="7954" width="13.5546875" style="817" bestFit="1" customWidth="1"/>
    <col min="7955" max="8194" width="11.5546875" style="817"/>
    <col min="8195" max="8195" width="19.88671875" style="817" bestFit="1" customWidth="1"/>
    <col min="8196" max="8196" width="14.44140625" style="817" bestFit="1" customWidth="1"/>
    <col min="8197" max="8197" width="12.5546875" style="817" bestFit="1" customWidth="1"/>
    <col min="8198" max="8198" width="14.44140625" style="817" bestFit="1" customWidth="1"/>
    <col min="8199" max="8204" width="12.5546875" style="817" bestFit="1" customWidth="1"/>
    <col min="8205" max="8205" width="13.44140625" style="817" bestFit="1" customWidth="1"/>
    <col min="8206" max="8206" width="12.5546875" style="817" bestFit="1" customWidth="1"/>
    <col min="8207" max="8207" width="13.44140625" style="817" bestFit="1" customWidth="1"/>
    <col min="8208" max="8208" width="14.44140625" style="817" bestFit="1" customWidth="1"/>
    <col min="8209" max="8209" width="13.33203125" style="817" bestFit="1" customWidth="1"/>
    <col min="8210" max="8210" width="13.5546875" style="817" bestFit="1" customWidth="1"/>
    <col min="8211" max="8450" width="11.5546875" style="817"/>
    <col min="8451" max="8451" width="19.88671875" style="817" bestFit="1" customWidth="1"/>
    <col min="8452" max="8452" width="14.44140625" style="817" bestFit="1" customWidth="1"/>
    <col min="8453" max="8453" width="12.5546875" style="817" bestFit="1" customWidth="1"/>
    <col min="8454" max="8454" width="14.44140625" style="817" bestFit="1" customWidth="1"/>
    <col min="8455" max="8460" width="12.5546875" style="817" bestFit="1" customWidth="1"/>
    <col min="8461" max="8461" width="13.44140625" style="817" bestFit="1" customWidth="1"/>
    <col min="8462" max="8462" width="12.5546875" style="817" bestFit="1" customWidth="1"/>
    <col min="8463" max="8463" width="13.44140625" style="817" bestFit="1" customWidth="1"/>
    <col min="8464" max="8464" width="14.44140625" style="817" bestFit="1" customWidth="1"/>
    <col min="8465" max="8465" width="13.33203125" style="817" bestFit="1" customWidth="1"/>
    <col min="8466" max="8466" width="13.5546875" style="817" bestFit="1" customWidth="1"/>
    <col min="8467" max="8706" width="11.5546875" style="817"/>
    <col min="8707" max="8707" width="19.88671875" style="817" bestFit="1" customWidth="1"/>
    <col min="8708" max="8708" width="14.44140625" style="817" bestFit="1" customWidth="1"/>
    <col min="8709" max="8709" width="12.5546875" style="817" bestFit="1" customWidth="1"/>
    <col min="8710" max="8710" width="14.44140625" style="817" bestFit="1" customWidth="1"/>
    <col min="8711" max="8716" width="12.5546875" style="817" bestFit="1" customWidth="1"/>
    <col min="8717" max="8717" width="13.44140625" style="817" bestFit="1" customWidth="1"/>
    <col min="8718" max="8718" width="12.5546875" style="817" bestFit="1" customWidth="1"/>
    <col min="8719" max="8719" width="13.44140625" style="817" bestFit="1" customWidth="1"/>
    <col min="8720" max="8720" width="14.44140625" style="817" bestFit="1" customWidth="1"/>
    <col min="8721" max="8721" width="13.33203125" style="817" bestFit="1" customWidth="1"/>
    <col min="8722" max="8722" width="13.5546875" style="817" bestFit="1" customWidth="1"/>
    <col min="8723" max="8962" width="11.5546875" style="817"/>
    <col min="8963" max="8963" width="19.88671875" style="817" bestFit="1" customWidth="1"/>
    <col min="8964" max="8964" width="14.44140625" style="817" bestFit="1" customWidth="1"/>
    <col min="8965" max="8965" width="12.5546875" style="817" bestFit="1" customWidth="1"/>
    <col min="8966" max="8966" width="14.44140625" style="817" bestFit="1" customWidth="1"/>
    <col min="8967" max="8972" width="12.5546875" style="817" bestFit="1" customWidth="1"/>
    <col min="8973" max="8973" width="13.44140625" style="817" bestFit="1" customWidth="1"/>
    <col min="8974" max="8974" width="12.5546875" style="817" bestFit="1" customWidth="1"/>
    <col min="8975" max="8975" width="13.44140625" style="817" bestFit="1" customWidth="1"/>
    <col min="8976" max="8976" width="14.44140625" style="817" bestFit="1" customWidth="1"/>
    <col min="8977" max="8977" width="13.33203125" style="817" bestFit="1" customWidth="1"/>
    <col min="8978" max="8978" width="13.5546875" style="817" bestFit="1" customWidth="1"/>
    <col min="8979" max="9218" width="11.5546875" style="817"/>
    <col min="9219" max="9219" width="19.88671875" style="817" bestFit="1" customWidth="1"/>
    <col min="9220" max="9220" width="14.44140625" style="817" bestFit="1" customWidth="1"/>
    <col min="9221" max="9221" width="12.5546875" style="817" bestFit="1" customWidth="1"/>
    <col min="9222" max="9222" width="14.44140625" style="817" bestFit="1" customWidth="1"/>
    <col min="9223" max="9228" width="12.5546875" style="817" bestFit="1" customWidth="1"/>
    <col min="9229" max="9229" width="13.44140625" style="817" bestFit="1" customWidth="1"/>
    <col min="9230" max="9230" width="12.5546875" style="817" bestFit="1" customWidth="1"/>
    <col min="9231" max="9231" width="13.44140625" style="817" bestFit="1" customWidth="1"/>
    <col min="9232" max="9232" width="14.44140625" style="817" bestFit="1" customWidth="1"/>
    <col min="9233" max="9233" width="13.33203125" style="817" bestFit="1" customWidth="1"/>
    <col min="9234" max="9234" width="13.5546875" style="817" bestFit="1" customWidth="1"/>
    <col min="9235" max="9474" width="11.5546875" style="817"/>
    <col min="9475" max="9475" width="19.88671875" style="817" bestFit="1" customWidth="1"/>
    <col min="9476" max="9476" width="14.44140625" style="817" bestFit="1" customWidth="1"/>
    <col min="9477" max="9477" width="12.5546875" style="817" bestFit="1" customWidth="1"/>
    <col min="9478" max="9478" width="14.44140625" style="817" bestFit="1" customWidth="1"/>
    <col min="9479" max="9484" width="12.5546875" style="817" bestFit="1" customWidth="1"/>
    <col min="9485" max="9485" width="13.44140625" style="817" bestFit="1" customWidth="1"/>
    <col min="9486" max="9486" width="12.5546875" style="817" bestFit="1" customWidth="1"/>
    <col min="9487" max="9487" width="13.44140625" style="817" bestFit="1" customWidth="1"/>
    <col min="9488" max="9488" width="14.44140625" style="817" bestFit="1" customWidth="1"/>
    <col min="9489" max="9489" width="13.33203125" style="817" bestFit="1" customWidth="1"/>
    <col min="9490" max="9490" width="13.5546875" style="817" bestFit="1" customWidth="1"/>
    <col min="9491" max="9730" width="11.5546875" style="817"/>
    <col min="9731" max="9731" width="19.88671875" style="817" bestFit="1" customWidth="1"/>
    <col min="9732" max="9732" width="14.44140625" style="817" bestFit="1" customWidth="1"/>
    <col min="9733" max="9733" width="12.5546875" style="817" bestFit="1" customWidth="1"/>
    <col min="9734" max="9734" width="14.44140625" style="817" bestFit="1" customWidth="1"/>
    <col min="9735" max="9740" width="12.5546875" style="817" bestFit="1" customWidth="1"/>
    <col min="9741" max="9741" width="13.44140625" style="817" bestFit="1" customWidth="1"/>
    <col min="9742" max="9742" width="12.5546875" style="817" bestFit="1" customWidth="1"/>
    <col min="9743" max="9743" width="13.44140625" style="817" bestFit="1" customWidth="1"/>
    <col min="9744" max="9744" width="14.44140625" style="817" bestFit="1" customWidth="1"/>
    <col min="9745" max="9745" width="13.33203125" style="817" bestFit="1" customWidth="1"/>
    <col min="9746" max="9746" width="13.5546875" style="817" bestFit="1" customWidth="1"/>
    <col min="9747" max="9986" width="11.5546875" style="817"/>
    <col min="9987" max="9987" width="19.88671875" style="817" bestFit="1" customWidth="1"/>
    <col min="9988" max="9988" width="14.44140625" style="817" bestFit="1" customWidth="1"/>
    <col min="9989" max="9989" width="12.5546875" style="817" bestFit="1" customWidth="1"/>
    <col min="9990" max="9990" width="14.44140625" style="817" bestFit="1" customWidth="1"/>
    <col min="9991" max="9996" width="12.5546875" style="817" bestFit="1" customWidth="1"/>
    <col min="9997" max="9997" width="13.44140625" style="817" bestFit="1" customWidth="1"/>
    <col min="9998" max="9998" width="12.5546875" style="817" bestFit="1" customWidth="1"/>
    <col min="9999" max="9999" width="13.44140625" style="817" bestFit="1" customWidth="1"/>
    <col min="10000" max="10000" width="14.44140625" style="817" bestFit="1" customWidth="1"/>
    <col min="10001" max="10001" width="13.33203125" style="817" bestFit="1" customWidth="1"/>
    <col min="10002" max="10002" width="13.5546875" style="817" bestFit="1" customWidth="1"/>
    <col min="10003" max="10242" width="11.5546875" style="817"/>
    <col min="10243" max="10243" width="19.88671875" style="817" bestFit="1" customWidth="1"/>
    <col min="10244" max="10244" width="14.44140625" style="817" bestFit="1" customWidth="1"/>
    <col min="10245" max="10245" width="12.5546875" style="817" bestFit="1" customWidth="1"/>
    <col min="10246" max="10246" width="14.44140625" style="817" bestFit="1" customWidth="1"/>
    <col min="10247" max="10252" width="12.5546875" style="817" bestFit="1" customWidth="1"/>
    <col min="10253" max="10253" width="13.44140625" style="817" bestFit="1" customWidth="1"/>
    <col min="10254" max="10254" width="12.5546875" style="817" bestFit="1" customWidth="1"/>
    <col min="10255" max="10255" width="13.44140625" style="817" bestFit="1" customWidth="1"/>
    <col min="10256" max="10256" width="14.44140625" style="817" bestFit="1" customWidth="1"/>
    <col min="10257" max="10257" width="13.33203125" style="817" bestFit="1" customWidth="1"/>
    <col min="10258" max="10258" width="13.5546875" style="817" bestFit="1" customWidth="1"/>
    <col min="10259" max="10498" width="11.5546875" style="817"/>
    <col min="10499" max="10499" width="19.88671875" style="817" bestFit="1" customWidth="1"/>
    <col min="10500" max="10500" width="14.44140625" style="817" bestFit="1" customWidth="1"/>
    <col min="10501" max="10501" width="12.5546875" style="817" bestFit="1" customWidth="1"/>
    <col min="10502" max="10502" width="14.44140625" style="817" bestFit="1" customWidth="1"/>
    <col min="10503" max="10508" width="12.5546875" style="817" bestFit="1" customWidth="1"/>
    <col min="10509" max="10509" width="13.44140625" style="817" bestFit="1" customWidth="1"/>
    <col min="10510" max="10510" width="12.5546875" style="817" bestFit="1" customWidth="1"/>
    <col min="10511" max="10511" width="13.44140625" style="817" bestFit="1" customWidth="1"/>
    <col min="10512" max="10512" width="14.44140625" style="817" bestFit="1" customWidth="1"/>
    <col min="10513" max="10513" width="13.33203125" style="817" bestFit="1" customWidth="1"/>
    <col min="10514" max="10514" width="13.5546875" style="817" bestFit="1" customWidth="1"/>
    <col min="10515" max="10754" width="11.5546875" style="817"/>
    <col min="10755" max="10755" width="19.88671875" style="817" bestFit="1" customWidth="1"/>
    <col min="10756" max="10756" width="14.44140625" style="817" bestFit="1" customWidth="1"/>
    <col min="10757" max="10757" width="12.5546875" style="817" bestFit="1" customWidth="1"/>
    <col min="10758" max="10758" width="14.44140625" style="817" bestFit="1" customWidth="1"/>
    <col min="10759" max="10764" width="12.5546875" style="817" bestFit="1" customWidth="1"/>
    <col min="10765" max="10765" width="13.44140625" style="817" bestFit="1" customWidth="1"/>
    <col min="10766" max="10766" width="12.5546875" style="817" bestFit="1" customWidth="1"/>
    <col min="10767" max="10767" width="13.44140625" style="817" bestFit="1" customWidth="1"/>
    <col min="10768" max="10768" width="14.44140625" style="817" bestFit="1" customWidth="1"/>
    <col min="10769" max="10769" width="13.33203125" style="817" bestFit="1" customWidth="1"/>
    <col min="10770" max="10770" width="13.5546875" style="817" bestFit="1" customWidth="1"/>
    <col min="10771" max="11010" width="11.5546875" style="817"/>
    <col min="11011" max="11011" width="19.88671875" style="817" bestFit="1" customWidth="1"/>
    <col min="11012" max="11012" width="14.44140625" style="817" bestFit="1" customWidth="1"/>
    <col min="11013" max="11013" width="12.5546875" style="817" bestFit="1" customWidth="1"/>
    <col min="11014" max="11014" width="14.44140625" style="817" bestFit="1" customWidth="1"/>
    <col min="11015" max="11020" width="12.5546875" style="817" bestFit="1" customWidth="1"/>
    <col min="11021" max="11021" width="13.44140625" style="817" bestFit="1" customWidth="1"/>
    <col min="11022" max="11022" width="12.5546875" style="817" bestFit="1" customWidth="1"/>
    <col min="11023" max="11023" width="13.44140625" style="817" bestFit="1" customWidth="1"/>
    <col min="11024" max="11024" width="14.44140625" style="817" bestFit="1" customWidth="1"/>
    <col min="11025" max="11025" width="13.33203125" style="817" bestFit="1" customWidth="1"/>
    <col min="11026" max="11026" width="13.5546875" style="817" bestFit="1" customWidth="1"/>
    <col min="11027" max="11266" width="11.5546875" style="817"/>
    <col min="11267" max="11267" width="19.88671875" style="817" bestFit="1" customWidth="1"/>
    <col min="11268" max="11268" width="14.44140625" style="817" bestFit="1" customWidth="1"/>
    <col min="11269" max="11269" width="12.5546875" style="817" bestFit="1" customWidth="1"/>
    <col min="11270" max="11270" width="14.44140625" style="817" bestFit="1" customWidth="1"/>
    <col min="11271" max="11276" width="12.5546875" style="817" bestFit="1" customWidth="1"/>
    <col min="11277" max="11277" width="13.44140625" style="817" bestFit="1" customWidth="1"/>
    <col min="11278" max="11278" width="12.5546875" style="817" bestFit="1" customWidth="1"/>
    <col min="11279" max="11279" width="13.44140625" style="817" bestFit="1" customWidth="1"/>
    <col min="11280" max="11280" width="14.44140625" style="817" bestFit="1" customWidth="1"/>
    <col min="11281" max="11281" width="13.33203125" style="817" bestFit="1" customWidth="1"/>
    <col min="11282" max="11282" width="13.5546875" style="817" bestFit="1" customWidth="1"/>
    <col min="11283" max="11522" width="11.5546875" style="817"/>
    <col min="11523" max="11523" width="19.88671875" style="817" bestFit="1" customWidth="1"/>
    <col min="11524" max="11524" width="14.44140625" style="817" bestFit="1" customWidth="1"/>
    <col min="11525" max="11525" width="12.5546875" style="817" bestFit="1" customWidth="1"/>
    <col min="11526" max="11526" width="14.44140625" style="817" bestFit="1" customWidth="1"/>
    <col min="11527" max="11532" width="12.5546875" style="817" bestFit="1" customWidth="1"/>
    <col min="11533" max="11533" width="13.44140625" style="817" bestFit="1" customWidth="1"/>
    <col min="11534" max="11534" width="12.5546875" style="817" bestFit="1" customWidth="1"/>
    <col min="11535" max="11535" width="13.44140625" style="817" bestFit="1" customWidth="1"/>
    <col min="11536" max="11536" width="14.44140625" style="817" bestFit="1" customWidth="1"/>
    <col min="11537" max="11537" width="13.33203125" style="817" bestFit="1" customWidth="1"/>
    <col min="11538" max="11538" width="13.5546875" style="817" bestFit="1" customWidth="1"/>
    <col min="11539" max="11778" width="11.5546875" style="817"/>
    <col min="11779" max="11779" width="19.88671875" style="817" bestFit="1" customWidth="1"/>
    <col min="11780" max="11780" width="14.44140625" style="817" bestFit="1" customWidth="1"/>
    <col min="11781" max="11781" width="12.5546875" style="817" bestFit="1" customWidth="1"/>
    <col min="11782" max="11782" width="14.44140625" style="817" bestFit="1" customWidth="1"/>
    <col min="11783" max="11788" width="12.5546875" style="817" bestFit="1" customWidth="1"/>
    <col min="11789" max="11789" width="13.44140625" style="817" bestFit="1" customWidth="1"/>
    <col min="11790" max="11790" width="12.5546875" style="817" bestFit="1" customWidth="1"/>
    <col min="11791" max="11791" width="13.44140625" style="817" bestFit="1" customWidth="1"/>
    <col min="11792" max="11792" width="14.44140625" style="817" bestFit="1" customWidth="1"/>
    <col min="11793" max="11793" width="13.33203125" style="817" bestFit="1" customWidth="1"/>
    <col min="11794" max="11794" width="13.5546875" style="817" bestFit="1" customWidth="1"/>
    <col min="11795" max="12034" width="11.5546875" style="817"/>
    <col min="12035" max="12035" width="19.88671875" style="817" bestFit="1" customWidth="1"/>
    <col min="12036" max="12036" width="14.44140625" style="817" bestFit="1" customWidth="1"/>
    <col min="12037" max="12037" width="12.5546875" style="817" bestFit="1" customWidth="1"/>
    <col min="12038" max="12038" width="14.44140625" style="817" bestFit="1" customWidth="1"/>
    <col min="12039" max="12044" width="12.5546875" style="817" bestFit="1" customWidth="1"/>
    <col min="12045" max="12045" width="13.44140625" style="817" bestFit="1" customWidth="1"/>
    <col min="12046" max="12046" width="12.5546875" style="817" bestFit="1" customWidth="1"/>
    <col min="12047" max="12047" width="13.44140625" style="817" bestFit="1" customWidth="1"/>
    <col min="12048" max="12048" width="14.44140625" style="817" bestFit="1" customWidth="1"/>
    <col min="12049" max="12049" width="13.33203125" style="817" bestFit="1" customWidth="1"/>
    <col min="12050" max="12050" width="13.5546875" style="817" bestFit="1" customWidth="1"/>
    <col min="12051" max="12290" width="11.5546875" style="817"/>
    <col min="12291" max="12291" width="19.88671875" style="817" bestFit="1" customWidth="1"/>
    <col min="12292" max="12292" width="14.44140625" style="817" bestFit="1" customWidth="1"/>
    <col min="12293" max="12293" width="12.5546875" style="817" bestFit="1" customWidth="1"/>
    <col min="12294" max="12294" width="14.44140625" style="817" bestFit="1" customWidth="1"/>
    <col min="12295" max="12300" width="12.5546875" style="817" bestFit="1" customWidth="1"/>
    <col min="12301" max="12301" width="13.44140625" style="817" bestFit="1" customWidth="1"/>
    <col min="12302" max="12302" width="12.5546875" style="817" bestFit="1" customWidth="1"/>
    <col min="12303" max="12303" width="13.44140625" style="817" bestFit="1" customWidth="1"/>
    <col min="12304" max="12304" width="14.44140625" style="817" bestFit="1" customWidth="1"/>
    <col min="12305" max="12305" width="13.33203125" style="817" bestFit="1" customWidth="1"/>
    <col min="12306" max="12306" width="13.5546875" style="817" bestFit="1" customWidth="1"/>
    <col min="12307" max="12546" width="11.5546875" style="817"/>
    <col min="12547" max="12547" width="19.88671875" style="817" bestFit="1" customWidth="1"/>
    <col min="12548" max="12548" width="14.44140625" style="817" bestFit="1" customWidth="1"/>
    <col min="12549" max="12549" width="12.5546875" style="817" bestFit="1" customWidth="1"/>
    <col min="12550" max="12550" width="14.44140625" style="817" bestFit="1" customWidth="1"/>
    <col min="12551" max="12556" width="12.5546875" style="817" bestFit="1" customWidth="1"/>
    <col min="12557" max="12557" width="13.44140625" style="817" bestFit="1" customWidth="1"/>
    <col min="12558" max="12558" width="12.5546875" style="817" bestFit="1" customWidth="1"/>
    <col min="12559" max="12559" width="13.44140625" style="817" bestFit="1" customWidth="1"/>
    <col min="12560" max="12560" width="14.44140625" style="817" bestFit="1" customWidth="1"/>
    <col min="12561" max="12561" width="13.33203125" style="817" bestFit="1" customWidth="1"/>
    <col min="12562" max="12562" width="13.5546875" style="817" bestFit="1" customWidth="1"/>
    <col min="12563" max="12802" width="11.5546875" style="817"/>
    <col min="12803" max="12803" width="19.88671875" style="817" bestFit="1" customWidth="1"/>
    <col min="12804" max="12804" width="14.44140625" style="817" bestFit="1" customWidth="1"/>
    <col min="12805" max="12805" width="12.5546875" style="817" bestFit="1" customWidth="1"/>
    <col min="12806" max="12806" width="14.44140625" style="817" bestFit="1" customWidth="1"/>
    <col min="12807" max="12812" width="12.5546875" style="817" bestFit="1" customWidth="1"/>
    <col min="12813" max="12813" width="13.44140625" style="817" bestFit="1" customWidth="1"/>
    <col min="12814" max="12814" width="12.5546875" style="817" bestFit="1" customWidth="1"/>
    <col min="12815" max="12815" width="13.44140625" style="817" bestFit="1" customWidth="1"/>
    <col min="12816" max="12816" width="14.44140625" style="817" bestFit="1" customWidth="1"/>
    <col min="12817" max="12817" width="13.33203125" style="817" bestFit="1" customWidth="1"/>
    <col min="12818" max="12818" width="13.5546875" style="817" bestFit="1" customWidth="1"/>
    <col min="12819" max="13058" width="11.5546875" style="817"/>
    <col min="13059" max="13059" width="19.88671875" style="817" bestFit="1" customWidth="1"/>
    <col min="13060" max="13060" width="14.44140625" style="817" bestFit="1" customWidth="1"/>
    <col min="13061" max="13061" width="12.5546875" style="817" bestFit="1" customWidth="1"/>
    <col min="13062" max="13062" width="14.44140625" style="817" bestFit="1" customWidth="1"/>
    <col min="13063" max="13068" width="12.5546875" style="817" bestFit="1" customWidth="1"/>
    <col min="13069" max="13069" width="13.44140625" style="817" bestFit="1" customWidth="1"/>
    <col min="13070" max="13070" width="12.5546875" style="817" bestFit="1" customWidth="1"/>
    <col min="13071" max="13071" width="13.44140625" style="817" bestFit="1" customWidth="1"/>
    <col min="13072" max="13072" width="14.44140625" style="817" bestFit="1" customWidth="1"/>
    <col min="13073" max="13073" width="13.33203125" style="817" bestFit="1" customWidth="1"/>
    <col min="13074" max="13074" width="13.5546875" style="817" bestFit="1" customWidth="1"/>
    <col min="13075" max="13314" width="11.5546875" style="817"/>
    <col min="13315" max="13315" width="19.88671875" style="817" bestFit="1" customWidth="1"/>
    <col min="13316" max="13316" width="14.44140625" style="817" bestFit="1" customWidth="1"/>
    <col min="13317" max="13317" width="12.5546875" style="817" bestFit="1" customWidth="1"/>
    <col min="13318" max="13318" width="14.44140625" style="817" bestFit="1" customWidth="1"/>
    <col min="13319" max="13324" width="12.5546875" style="817" bestFit="1" customWidth="1"/>
    <col min="13325" max="13325" width="13.44140625" style="817" bestFit="1" customWidth="1"/>
    <col min="13326" max="13326" width="12.5546875" style="817" bestFit="1" customWidth="1"/>
    <col min="13327" max="13327" width="13.44140625" style="817" bestFit="1" customWidth="1"/>
    <col min="13328" max="13328" width="14.44140625" style="817" bestFit="1" customWidth="1"/>
    <col min="13329" max="13329" width="13.33203125" style="817" bestFit="1" customWidth="1"/>
    <col min="13330" max="13330" width="13.5546875" style="817" bestFit="1" customWidth="1"/>
    <col min="13331" max="13570" width="11.5546875" style="817"/>
    <col min="13571" max="13571" width="19.88671875" style="817" bestFit="1" customWidth="1"/>
    <col min="13572" max="13572" width="14.44140625" style="817" bestFit="1" customWidth="1"/>
    <col min="13573" max="13573" width="12.5546875" style="817" bestFit="1" customWidth="1"/>
    <col min="13574" max="13574" width="14.44140625" style="817" bestFit="1" customWidth="1"/>
    <col min="13575" max="13580" width="12.5546875" style="817" bestFit="1" customWidth="1"/>
    <col min="13581" max="13581" width="13.44140625" style="817" bestFit="1" customWidth="1"/>
    <col min="13582" max="13582" width="12.5546875" style="817" bestFit="1" customWidth="1"/>
    <col min="13583" max="13583" width="13.44140625" style="817" bestFit="1" customWidth="1"/>
    <col min="13584" max="13584" width="14.44140625" style="817" bestFit="1" customWidth="1"/>
    <col min="13585" max="13585" width="13.33203125" style="817" bestFit="1" customWidth="1"/>
    <col min="13586" max="13586" width="13.5546875" style="817" bestFit="1" customWidth="1"/>
    <col min="13587" max="13826" width="11.5546875" style="817"/>
    <col min="13827" max="13827" width="19.88671875" style="817" bestFit="1" customWidth="1"/>
    <col min="13828" max="13828" width="14.44140625" style="817" bestFit="1" customWidth="1"/>
    <col min="13829" max="13829" width="12.5546875" style="817" bestFit="1" customWidth="1"/>
    <col min="13830" max="13830" width="14.44140625" style="817" bestFit="1" customWidth="1"/>
    <col min="13831" max="13836" width="12.5546875" style="817" bestFit="1" customWidth="1"/>
    <col min="13837" max="13837" width="13.44140625" style="817" bestFit="1" customWidth="1"/>
    <col min="13838" max="13838" width="12.5546875" style="817" bestFit="1" customWidth="1"/>
    <col min="13839" max="13839" width="13.44140625" style="817" bestFit="1" customWidth="1"/>
    <col min="13840" max="13840" width="14.44140625" style="817" bestFit="1" customWidth="1"/>
    <col min="13841" max="13841" width="13.33203125" style="817" bestFit="1" customWidth="1"/>
    <col min="13842" max="13842" width="13.5546875" style="817" bestFit="1" customWidth="1"/>
    <col min="13843" max="14082" width="11.5546875" style="817"/>
    <col min="14083" max="14083" width="19.88671875" style="817" bestFit="1" customWidth="1"/>
    <col min="14084" max="14084" width="14.44140625" style="817" bestFit="1" customWidth="1"/>
    <col min="14085" max="14085" width="12.5546875" style="817" bestFit="1" customWidth="1"/>
    <col min="14086" max="14086" width="14.44140625" style="817" bestFit="1" customWidth="1"/>
    <col min="14087" max="14092" width="12.5546875" style="817" bestFit="1" customWidth="1"/>
    <col min="14093" max="14093" width="13.44140625" style="817" bestFit="1" customWidth="1"/>
    <col min="14094" max="14094" width="12.5546875" style="817" bestFit="1" customWidth="1"/>
    <col min="14095" max="14095" width="13.44140625" style="817" bestFit="1" customWidth="1"/>
    <col min="14096" max="14096" width="14.44140625" style="817" bestFit="1" customWidth="1"/>
    <col min="14097" max="14097" width="13.33203125" style="817" bestFit="1" customWidth="1"/>
    <col min="14098" max="14098" width="13.5546875" style="817" bestFit="1" customWidth="1"/>
    <col min="14099" max="14338" width="11.5546875" style="817"/>
    <col min="14339" max="14339" width="19.88671875" style="817" bestFit="1" customWidth="1"/>
    <col min="14340" max="14340" width="14.44140625" style="817" bestFit="1" customWidth="1"/>
    <col min="14341" max="14341" width="12.5546875" style="817" bestFit="1" customWidth="1"/>
    <col min="14342" max="14342" width="14.44140625" style="817" bestFit="1" customWidth="1"/>
    <col min="14343" max="14348" width="12.5546875" style="817" bestFit="1" customWidth="1"/>
    <col min="14349" max="14349" width="13.44140625" style="817" bestFit="1" customWidth="1"/>
    <col min="14350" max="14350" width="12.5546875" style="817" bestFit="1" customWidth="1"/>
    <col min="14351" max="14351" width="13.44140625" style="817" bestFit="1" customWidth="1"/>
    <col min="14352" max="14352" width="14.44140625" style="817" bestFit="1" customWidth="1"/>
    <col min="14353" max="14353" width="13.33203125" style="817" bestFit="1" customWidth="1"/>
    <col min="14354" max="14354" width="13.5546875" style="817" bestFit="1" customWidth="1"/>
    <col min="14355" max="14594" width="11.5546875" style="817"/>
    <col min="14595" max="14595" width="19.88671875" style="817" bestFit="1" customWidth="1"/>
    <col min="14596" max="14596" width="14.44140625" style="817" bestFit="1" customWidth="1"/>
    <col min="14597" max="14597" width="12.5546875" style="817" bestFit="1" customWidth="1"/>
    <col min="14598" max="14598" width="14.44140625" style="817" bestFit="1" customWidth="1"/>
    <col min="14599" max="14604" width="12.5546875" style="817" bestFit="1" customWidth="1"/>
    <col min="14605" max="14605" width="13.44140625" style="817" bestFit="1" customWidth="1"/>
    <col min="14606" max="14606" width="12.5546875" style="817" bestFit="1" customWidth="1"/>
    <col min="14607" max="14607" width="13.44140625" style="817" bestFit="1" customWidth="1"/>
    <col min="14608" max="14608" width="14.44140625" style="817" bestFit="1" customWidth="1"/>
    <col min="14609" max="14609" width="13.33203125" style="817" bestFit="1" customWidth="1"/>
    <col min="14610" max="14610" width="13.5546875" style="817" bestFit="1" customWidth="1"/>
    <col min="14611" max="14850" width="11.5546875" style="817"/>
    <col min="14851" max="14851" width="19.88671875" style="817" bestFit="1" customWidth="1"/>
    <col min="14852" max="14852" width="14.44140625" style="817" bestFit="1" customWidth="1"/>
    <col min="14853" max="14853" width="12.5546875" style="817" bestFit="1" customWidth="1"/>
    <col min="14854" max="14854" width="14.44140625" style="817" bestFit="1" customWidth="1"/>
    <col min="14855" max="14860" width="12.5546875" style="817" bestFit="1" customWidth="1"/>
    <col min="14861" max="14861" width="13.44140625" style="817" bestFit="1" customWidth="1"/>
    <col min="14862" max="14862" width="12.5546875" style="817" bestFit="1" customWidth="1"/>
    <col min="14863" max="14863" width="13.44140625" style="817" bestFit="1" customWidth="1"/>
    <col min="14864" max="14864" width="14.44140625" style="817" bestFit="1" customWidth="1"/>
    <col min="14865" max="14865" width="13.33203125" style="817" bestFit="1" customWidth="1"/>
    <col min="14866" max="14866" width="13.5546875" style="817" bestFit="1" customWidth="1"/>
    <col min="14867" max="15106" width="11.5546875" style="817"/>
    <col min="15107" max="15107" width="19.88671875" style="817" bestFit="1" customWidth="1"/>
    <col min="15108" max="15108" width="14.44140625" style="817" bestFit="1" customWidth="1"/>
    <col min="15109" max="15109" width="12.5546875" style="817" bestFit="1" customWidth="1"/>
    <col min="15110" max="15110" width="14.44140625" style="817" bestFit="1" customWidth="1"/>
    <col min="15111" max="15116" width="12.5546875" style="817" bestFit="1" customWidth="1"/>
    <col min="15117" max="15117" width="13.44140625" style="817" bestFit="1" customWidth="1"/>
    <col min="15118" max="15118" width="12.5546875" style="817" bestFit="1" customWidth="1"/>
    <col min="15119" max="15119" width="13.44140625" style="817" bestFit="1" customWidth="1"/>
    <col min="15120" max="15120" width="14.44140625" style="817" bestFit="1" customWidth="1"/>
    <col min="15121" max="15121" width="13.33203125" style="817" bestFit="1" customWidth="1"/>
    <col min="15122" max="15122" width="13.5546875" style="817" bestFit="1" customWidth="1"/>
    <col min="15123" max="15362" width="11.5546875" style="817"/>
    <col min="15363" max="15363" width="19.88671875" style="817" bestFit="1" customWidth="1"/>
    <col min="15364" max="15364" width="14.44140625" style="817" bestFit="1" customWidth="1"/>
    <col min="15365" max="15365" width="12.5546875" style="817" bestFit="1" customWidth="1"/>
    <col min="15366" max="15366" width="14.44140625" style="817" bestFit="1" customWidth="1"/>
    <col min="15367" max="15372" width="12.5546875" style="817" bestFit="1" customWidth="1"/>
    <col min="15373" max="15373" width="13.44140625" style="817" bestFit="1" customWidth="1"/>
    <col min="15374" max="15374" width="12.5546875" style="817" bestFit="1" customWidth="1"/>
    <col min="15375" max="15375" width="13.44140625" style="817" bestFit="1" customWidth="1"/>
    <col min="15376" max="15376" width="14.44140625" style="817" bestFit="1" customWidth="1"/>
    <col min="15377" max="15377" width="13.33203125" style="817" bestFit="1" customWidth="1"/>
    <col min="15378" max="15378" width="13.5546875" style="817" bestFit="1" customWidth="1"/>
    <col min="15379" max="15618" width="11.5546875" style="817"/>
    <col min="15619" max="15619" width="19.88671875" style="817" bestFit="1" customWidth="1"/>
    <col min="15620" max="15620" width="14.44140625" style="817" bestFit="1" customWidth="1"/>
    <col min="15621" max="15621" width="12.5546875" style="817" bestFit="1" customWidth="1"/>
    <col min="15622" max="15622" width="14.44140625" style="817" bestFit="1" customWidth="1"/>
    <col min="15623" max="15628" width="12.5546875" style="817" bestFit="1" customWidth="1"/>
    <col min="15629" max="15629" width="13.44140625" style="817" bestFit="1" customWidth="1"/>
    <col min="15630" max="15630" width="12.5546875" style="817" bestFit="1" customWidth="1"/>
    <col min="15631" max="15631" width="13.44140625" style="817" bestFit="1" customWidth="1"/>
    <col min="15632" max="15632" width="14.44140625" style="817" bestFit="1" customWidth="1"/>
    <col min="15633" max="15633" width="13.33203125" style="817" bestFit="1" customWidth="1"/>
    <col min="15634" max="15634" width="13.5546875" style="817" bestFit="1" customWidth="1"/>
    <col min="15635" max="15874" width="11.5546875" style="817"/>
    <col min="15875" max="15875" width="19.88671875" style="817" bestFit="1" customWidth="1"/>
    <col min="15876" max="15876" width="14.44140625" style="817" bestFit="1" customWidth="1"/>
    <col min="15877" max="15877" width="12.5546875" style="817" bestFit="1" customWidth="1"/>
    <col min="15878" max="15878" width="14.44140625" style="817" bestFit="1" customWidth="1"/>
    <col min="15879" max="15884" width="12.5546875" style="817" bestFit="1" customWidth="1"/>
    <col min="15885" max="15885" width="13.44140625" style="817" bestFit="1" customWidth="1"/>
    <col min="15886" max="15886" width="12.5546875" style="817" bestFit="1" customWidth="1"/>
    <col min="15887" max="15887" width="13.44140625" style="817" bestFit="1" customWidth="1"/>
    <col min="15888" max="15888" width="14.44140625" style="817" bestFit="1" customWidth="1"/>
    <col min="15889" max="15889" width="13.33203125" style="817" bestFit="1" customWidth="1"/>
    <col min="15890" max="15890" width="13.5546875" style="817" bestFit="1" customWidth="1"/>
    <col min="15891" max="16130" width="11.5546875" style="817"/>
    <col min="16131" max="16131" width="19.88671875" style="817" bestFit="1" customWidth="1"/>
    <col min="16132" max="16132" width="14.44140625" style="817" bestFit="1" customWidth="1"/>
    <col min="16133" max="16133" width="12.5546875" style="817" bestFit="1" customWidth="1"/>
    <col min="16134" max="16134" width="14.44140625" style="817" bestFit="1" customWidth="1"/>
    <col min="16135" max="16140" width="12.5546875" style="817" bestFit="1" customWidth="1"/>
    <col min="16141" max="16141" width="13.44140625" style="817" bestFit="1" customWidth="1"/>
    <col min="16142" max="16142" width="12.5546875" style="817" bestFit="1" customWidth="1"/>
    <col min="16143" max="16143" width="13.44140625" style="817" bestFit="1" customWidth="1"/>
    <col min="16144" max="16144" width="14.44140625" style="817" bestFit="1" customWidth="1"/>
    <col min="16145" max="16145" width="13.33203125" style="817" bestFit="1" customWidth="1"/>
    <col min="16146" max="16146" width="13.5546875" style="817" bestFit="1" customWidth="1"/>
    <col min="16147" max="16384" width="11.5546875" style="817"/>
  </cols>
  <sheetData>
    <row r="1" spans="1:18" s="800" customFormat="1" ht="19.8">
      <c r="A1" s="1184" t="s">
        <v>1067</v>
      </c>
      <c r="B1" s="799"/>
      <c r="C1" s="799"/>
      <c r="D1" s="799"/>
      <c r="E1" s="799"/>
      <c r="F1" s="799"/>
      <c r="G1" s="799"/>
      <c r="H1" s="799"/>
      <c r="I1" s="799"/>
      <c r="J1" s="799"/>
      <c r="K1" s="799"/>
      <c r="L1" s="799"/>
      <c r="M1" s="799"/>
      <c r="N1" s="799"/>
      <c r="O1" s="799"/>
      <c r="P1" s="799"/>
      <c r="Q1" s="799"/>
    </row>
    <row r="2" spans="1:18" s="800" customFormat="1" ht="28.2">
      <c r="A2" s="801" t="s">
        <v>828</v>
      </c>
      <c r="B2" s="802"/>
      <c r="C2" s="802"/>
      <c r="D2" s="802"/>
      <c r="E2" s="802"/>
      <c r="F2" s="802"/>
      <c r="G2" s="802"/>
      <c r="H2" s="802"/>
      <c r="I2" s="802"/>
      <c r="J2" s="802"/>
      <c r="K2" s="802"/>
      <c r="L2" s="802"/>
      <c r="M2" s="802"/>
      <c r="N2" s="802"/>
      <c r="O2" s="802"/>
      <c r="P2" s="802"/>
      <c r="Q2" s="802"/>
      <c r="R2" s="802"/>
    </row>
    <row r="3" spans="1:18" s="800" customFormat="1" ht="20.399999999999999">
      <c r="A3" s="803">
        <v>45382</v>
      </c>
      <c r="B3" s="803"/>
      <c r="C3" s="803"/>
      <c r="D3" s="803"/>
      <c r="E3" s="803"/>
      <c r="F3" s="803"/>
      <c r="G3" s="803"/>
      <c r="H3" s="803"/>
      <c r="I3" s="803"/>
      <c r="J3" s="803"/>
      <c r="K3" s="803"/>
      <c r="L3" s="803"/>
      <c r="M3" s="803"/>
      <c r="N3" s="803"/>
      <c r="O3" s="803"/>
      <c r="P3" s="803"/>
      <c r="Q3" s="803"/>
      <c r="R3" s="803"/>
    </row>
    <row r="4" spans="1:18" s="800" customFormat="1" ht="18.600000000000001">
      <c r="A4" s="804" t="s">
        <v>73</v>
      </c>
      <c r="B4" s="804"/>
      <c r="C4" s="804"/>
      <c r="D4" s="804"/>
      <c r="E4" s="804"/>
      <c r="F4" s="804"/>
      <c r="G4" s="805"/>
      <c r="H4" s="804"/>
      <c r="I4" s="804"/>
      <c r="J4" s="804"/>
      <c r="K4" s="804"/>
      <c r="L4" s="804"/>
      <c r="M4" s="804"/>
      <c r="N4" s="804"/>
      <c r="O4" s="804"/>
      <c r="P4" s="804"/>
      <c r="Q4" s="804"/>
      <c r="R4" s="804"/>
    </row>
    <row r="5" spans="1:18" s="800" customFormat="1" ht="10.5" customHeight="1">
      <c r="A5" s="806" t="s">
        <v>1</v>
      </c>
      <c r="B5" s="804"/>
      <c r="C5" s="804"/>
      <c r="D5" s="804"/>
      <c r="E5" s="804"/>
      <c r="F5" s="804"/>
      <c r="G5" s="805"/>
      <c r="H5" s="804"/>
      <c r="I5" s="804"/>
      <c r="J5" s="804"/>
      <c r="K5" s="804"/>
      <c r="L5" s="804"/>
      <c r="M5" s="804"/>
      <c r="N5" s="804"/>
      <c r="O5" s="804"/>
      <c r="P5" s="804"/>
      <c r="Q5" s="804"/>
      <c r="R5" s="804"/>
    </row>
    <row r="6" spans="1:18" s="800" customFormat="1" ht="21" customHeight="1">
      <c r="A6" s="807" t="s">
        <v>829</v>
      </c>
      <c r="B6" s="808" t="s">
        <v>99</v>
      </c>
      <c r="C6" s="808" t="s">
        <v>100</v>
      </c>
      <c r="D6" s="809" t="s">
        <v>96</v>
      </c>
      <c r="E6" s="810"/>
      <c r="F6" s="810"/>
      <c r="G6" s="810" t="s">
        <v>74</v>
      </c>
      <c r="H6" s="810"/>
      <c r="I6" s="810"/>
      <c r="J6" s="810" t="s">
        <v>94</v>
      </c>
      <c r="K6" s="810"/>
      <c r="L6" s="810"/>
      <c r="M6" s="810" t="s">
        <v>76</v>
      </c>
      <c r="N6" s="810"/>
      <c r="O6" s="810"/>
      <c r="P6" s="810" t="s">
        <v>78</v>
      </c>
      <c r="Q6" s="810"/>
      <c r="R6" s="811"/>
    </row>
    <row r="7" spans="1:18" s="800" customFormat="1" ht="15.75" customHeight="1">
      <c r="A7" s="812"/>
      <c r="B7" s="813" t="s">
        <v>100</v>
      </c>
      <c r="C7" s="813" t="s">
        <v>100</v>
      </c>
      <c r="D7" s="814" t="s">
        <v>830</v>
      </c>
      <c r="E7" s="814" t="s">
        <v>831</v>
      </c>
      <c r="F7" s="814" t="s">
        <v>832</v>
      </c>
      <c r="G7" s="814" t="s">
        <v>830</v>
      </c>
      <c r="H7" s="814" t="s">
        <v>831</v>
      </c>
      <c r="I7" s="814" t="s">
        <v>832</v>
      </c>
      <c r="J7" s="814" t="s">
        <v>830</v>
      </c>
      <c r="K7" s="814" t="s">
        <v>831</v>
      </c>
      <c r="L7" s="814" t="s">
        <v>832</v>
      </c>
      <c r="M7" s="814" t="s">
        <v>830</v>
      </c>
      <c r="N7" s="814" t="s">
        <v>831</v>
      </c>
      <c r="O7" s="814" t="s">
        <v>832</v>
      </c>
      <c r="P7" s="815" t="s">
        <v>830</v>
      </c>
      <c r="Q7" s="815" t="s">
        <v>831</v>
      </c>
      <c r="R7" s="816" t="s">
        <v>832</v>
      </c>
    </row>
    <row r="8" spans="1:18" ht="13.2">
      <c r="A8" s="163" t="s">
        <v>3</v>
      </c>
      <c r="B8" s="163" t="s">
        <v>223</v>
      </c>
      <c r="C8" s="163" t="s">
        <v>223</v>
      </c>
      <c r="D8" s="164">
        <v>47444.699979999998</v>
      </c>
      <c r="E8" s="165">
        <v>0</v>
      </c>
      <c r="F8" s="165">
        <v>47444.699979999998</v>
      </c>
      <c r="G8" s="165">
        <v>0</v>
      </c>
      <c r="H8" s="165">
        <v>0</v>
      </c>
      <c r="I8" s="165">
        <v>0</v>
      </c>
      <c r="J8" s="165">
        <v>1140.6215099999999</v>
      </c>
      <c r="K8" s="165">
        <v>1.357E-2</v>
      </c>
      <c r="L8" s="165">
        <v>1140.63508</v>
      </c>
      <c r="M8" s="165">
        <v>2957.75216</v>
      </c>
      <c r="N8" s="165">
        <v>11.4991</v>
      </c>
      <c r="O8" s="165">
        <v>2969.25126</v>
      </c>
      <c r="P8" s="165">
        <v>2E-3</v>
      </c>
      <c r="Q8" s="165">
        <v>11.51267</v>
      </c>
      <c r="R8" s="166">
        <v>4109.88634</v>
      </c>
    </row>
    <row r="9" spans="1:18" ht="13.2">
      <c r="A9" s="167"/>
      <c r="B9" s="163" t="s">
        <v>188</v>
      </c>
      <c r="C9" s="163" t="s">
        <v>189</v>
      </c>
      <c r="D9" s="164">
        <v>17857.46456</v>
      </c>
      <c r="E9" s="165">
        <v>0</v>
      </c>
      <c r="F9" s="165">
        <v>17857.46456</v>
      </c>
      <c r="G9" s="165">
        <v>0</v>
      </c>
      <c r="H9" s="165">
        <v>0</v>
      </c>
      <c r="I9" s="165">
        <v>0</v>
      </c>
      <c r="J9" s="165">
        <v>1021.1083599999999</v>
      </c>
      <c r="K9" s="165">
        <v>0</v>
      </c>
      <c r="L9" s="165">
        <v>1021.1083599999999</v>
      </c>
      <c r="M9" s="165">
        <v>10.500999999999999</v>
      </c>
      <c r="N9" s="165">
        <v>0</v>
      </c>
      <c r="O9" s="165">
        <v>10.500999999999999</v>
      </c>
      <c r="P9" s="165">
        <v>1E-3</v>
      </c>
      <c r="Q9" s="165">
        <v>0</v>
      </c>
      <c r="R9" s="166">
        <v>1031.6093599999999</v>
      </c>
    </row>
    <row r="10" spans="1:18" ht="13.2">
      <c r="A10" s="163" t="s">
        <v>833</v>
      </c>
      <c r="B10" s="818"/>
      <c r="C10" s="818"/>
      <c r="D10" s="164">
        <v>65302.164539999991</v>
      </c>
      <c r="E10" s="165">
        <v>0</v>
      </c>
      <c r="F10" s="165">
        <v>65302.164539999991</v>
      </c>
      <c r="G10" s="165">
        <v>0</v>
      </c>
      <c r="H10" s="165">
        <v>0</v>
      </c>
      <c r="I10" s="165">
        <v>0</v>
      </c>
      <c r="J10" s="165">
        <v>2161.7298700000001</v>
      </c>
      <c r="K10" s="165">
        <v>1.357E-2</v>
      </c>
      <c r="L10" s="165">
        <v>2161.7434399999997</v>
      </c>
      <c r="M10" s="165">
        <v>2968.2531600000002</v>
      </c>
      <c r="N10" s="165">
        <v>11.4991</v>
      </c>
      <c r="O10" s="165">
        <v>2979.7522599999998</v>
      </c>
      <c r="P10" s="165">
        <v>3.0000000000000001E-3</v>
      </c>
      <c r="Q10" s="165">
        <v>11.51267</v>
      </c>
      <c r="R10" s="166">
        <v>5141.4957000000004</v>
      </c>
    </row>
    <row r="11" spans="1:18" ht="13.2">
      <c r="A11" s="163" t="s">
        <v>4</v>
      </c>
      <c r="B11" s="163" t="s">
        <v>190</v>
      </c>
      <c r="C11" s="163" t="s">
        <v>190</v>
      </c>
      <c r="D11" s="164">
        <v>21769.75488</v>
      </c>
      <c r="E11" s="165">
        <v>0</v>
      </c>
      <c r="F11" s="165">
        <v>21769.75488</v>
      </c>
      <c r="G11" s="165">
        <v>0</v>
      </c>
      <c r="H11" s="165">
        <v>0</v>
      </c>
      <c r="I11" s="165">
        <v>0</v>
      </c>
      <c r="J11" s="165">
        <v>2288.2912200000001</v>
      </c>
      <c r="K11" s="165">
        <v>27.056470000000001</v>
      </c>
      <c r="L11" s="165">
        <v>2315.3476900000001</v>
      </c>
      <c r="M11" s="165">
        <v>3966.4411800000003</v>
      </c>
      <c r="N11" s="165">
        <v>7.0000000000000007E-5</v>
      </c>
      <c r="O11" s="165">
        <v>3966.4412499999999</v>
      </c>
      <c r="P11" s="165">
        <v>2E-3</v>
      </c>
      <c r="Q11" s="165">
        <v>27.056540000000002</v>
      </c>
      <c r="R11" s="166">
        <v>6281.7889399999995</v>
      </c>
    </row>
    <row r="12" spans="1:18" ht="13.2">
      <c r="A12" s="167"/>
      <c r="B12" s="163" t="s">
        <v>105</v>
      </c>
      <c r="C12" s="163" t="s">
        <v>105</v>
      </c>
      <c r="D12" s="164">
        <v>60403.178820000001</v>
      </c>
      <c r="E12" s="165">
        <v>0</v>
      </c>
      <c r="F12" s="165">
        <v>60403.178820000001</v>
      </c>
      <c r="G12" s="165">
        <v>0.11419</v>
      </c>
      <c r="H12" s="165">
        <v>0</v>
      </c>
      <c r="I12" s="165">
        <v>0.11419</v>
      </c>
      <c r="J12" s="165">
        <v>4958.6175000000003</v>
      </c>
      <c r="K12" s="165">
        <v>130.81887</v>
      </c>
      <c r="L12" s="165">
        <v>5089.4363700000004</v>
      </c>
      <c r="M12" s="165">
        <v>15385.036169999999</v>
      </c>
      <c r="N12" s="165">
        <v>44.667310000000001</v>
      </c>
      <c r="O12" s="165">
        <v>15429.70348</v>
      </c>
      <c r="P12" s="165">
        <v>5.0000000000000001E-3</v>
      </c>
      <c r="Q12" s="165">
        <v>175.48617999999999</v>
      </c>
      <c r="R12" s="166">
        <v>20519.254040000003</v>
      </c>
    </row>
    <row r="13" spans="1:18" ht="13.2">
      <c r="A13" s="167"/>
      <c r="B13" s="167"/>
      <c r="C13" s="168" t="s">
        <v>161</v>
      </c>
      <c r="D13" s="169">
        <v>2175.9357200000004</v>
      </c>
      <c r="E13" s="121">
        <v>0</v>
      </c>
      <c r="F13" s="121">
        <v>2175.9357200000004</v>
      </c>
      <c r="G13" s="121">
        <v>0</v>
      </c>
      <c r="H13" s="121">
        <v>0</v>
      </c>
      <c r="I13" s="121">
        <v>0</v>
      </c>
      <c r="J13" s="121">
        <v>0</v>
      </c>
      <c r="K13" s="121">
        <v>0</v>
      </c>
      <c r="L13" s="121">
        <v>0</v>
      </c>
      <c r="M13" s="121">
        <v>0</v>
      </c>
      <c r="N13" s="121">
        <v>0</v>
      </c>
      <c r="O13" s="121">
        <v>0</v>
      </c>
      <c r="P13" s="121">
        <v>1E-3</v>
      </c>
      <c r="Q13" s="121">
        <v>0</v>
      </c>
      <c r="R13" s="170">
        <v>0</v>
      </c>
    </row>
    <row r="14" spans="1:18" ht="13.2">
      <c r="A14" s="167"/>
      <c r="B14" s="163" t="s">
        <v>106</v>
      </c>
      <c r="C14" s="163" t="s">
        <v>107</v>
      </c>
      <c r="D14" s="164">
        <v>193676.24998999998</v>
      </c>
      <c r="E14" s="165">
        <v>0</v>
      </c>
      <c r="F14" s="165">
        <v>193676.24998999998</v>
      </c>
      <c r="G14" s="165">
        <v>6.7299999999999999E-3</v>
      </c>
      <c r="H14" s="165">
        <v>0</v>
      </c>
      <c r="I14" s="165">
        <v>6.7299999999999999E-3</v>
      </c>
      <c r="J14" s="165">
        <v>9992.8217599999971</v>
      </c>
      <c r="K14" s="165">
        <v>343.69353999999998</v>
      </c>
      <c r="L14" s="165">
        <v>10336.515299999999</v>
      </c>
      <c r="M14" s="165">
        <v>29460.747760000002</v>
      </c>
      <c r="N14" s="165">
        <v>235.93736999999999</v>
      </c>
      <c r="O14" s="165">
        <v>29696.685129999998</v>
      </c>
      <c r="P14" s="165">
        <v>8.9999999999999993E-3</v>
      </c>
      <c r="Q14" s="165">
        <v>579.63091000000009</v>
      </c>
      <c r="R14" s="166">
        <v>40033.207159999998</v>
      </c>
    </row>
    <row r="15" spans="1:18" ht="13.2">
      <c r="A15" s="167"/>
      <c r="B15" s="167"/>
      <c r="C15" s="168" t="s">
        <v>191</v>
      </c>
      <c r="D15" s="169">
        <v>18149.829369999999</v>
      </c>
      <c r="E15" s="121">
        <v>0</v>
      </c>
      <c r="F15" s="121">
        <v>18149.829369999999</v>
      </c>
      <c r="G15" s="121">
        <v>0</v>
      </c>
      <c r="H15" s="121">
        <v>0</v>
      </c>
      <c r="I15" s="121">
        <v>0</v>
      </c>
      <c r="J15" s="121">
        <v>3820.9350299999996</v>
      </c>
      <c r="K15" s="121">
        <v>7.7513900000000007</v>
      </c>
      <c r="L15" s="121">
        <v>3828.68642</v>
      </c>
      <c r="M15" s="121">
        <v>2295.9084700000003</v>
      </c>
      <c r="N15" s="121">
        <v>0</v>
      </c>
      <c r="O15" s="121">
        <v>2295.9084700000003</v>
      </c>
      <c r="P15" s="121">
        <v>2E-3</v>
      </c>
      <c r="Q15" s="121">
        <v>7.7513900000000007</v>
      </c>
      <c r="R15" s="170">
        <v>6124.5948899999994</v>
      </c>
    </row>
    <row r="16" spans="1:18" ht="13.2">
      <c r="A16" s="167"/>
      <c r="B16" s="167"/>
      <c r="C16" s="168" t="s">
        <v>224</v>
      </c>
      <c r="D16" s="169">
        <v>22.381869999999999</v>
      </c>
      <c r="E16" s="121">
        <v>0</v>
      </c>
      <c r="F16" s="121">
        <v>22.381869999999999</v>
      </c>
      <c r="G16" s="121">
        <v>0</v>
      </c>
      <c r="H16" s="121">
        <v>0</v>
      </c>
      <c r="I16" s="121">
        <v>0</v>
      </c>
      <c r="J16" s="121">
        <v>0</v>
      </c>
      <c r="K16" s="121">
        <v>0</v>
      </c>
      <c r="L16" s="121">
        <v>0</v>
      </c>
      <c r="M16" s="121">
        <v>0</v>
      </c>
      <c r="N16" s="121">
        <v>0</v>
      </c>
      <c r="O16" s="121">
        <v>0</v>
      </c>
      <c r="P16" s="121">
        <v>1E-3</v>
      </c>
      <c r="Q16" s="121">
        <v>0</v>
      </c>
      <c r="R16" s="170">
        <v>0</v>
      </c>
    </row>
    <row r="17" spans="1:18" ht="13.2">
      <c r="A17" s="163" t="s">
        <v>834</v>
      </c>
      <c r="B17" s="818"/>
      <c r="C17" s="818"/>
      <c r="D17" s="164">
        <v>296197.33064999996</v>
      </c>
      <c r="E17" s="165">
        <v>0</v>
      </c>
      <c r="F17" s="165">
        <v>296197.33064999996</v>
      </c>
      <c r="G17" s="165">
        <v>0.12092</v>
      </c>
      <c r="H17" s="165">
        <v>0</v>
      </c>
      <c r="I17" s="165">
        <v>0.12092</v>
      </c>
      <c r="J17" s="165">
        <v>21060.665509999999</v>
      </c>
      <c r="K17" s="165">
        <v>509.32026999999999</v>
      </c>
      <c r="L17" s="165">
        <v>21569.985780000003</v>
      </c>
      <c r="M17" s="165">
        <v>51108.133580000002</v>
      </c>
      <c r="N17" s="165">
        <v>280.60475000000002</v>
      </c>
      <c r="O17" s="165">
        <v>51388.73833</v>
      </c>
      <c r="P17" s="165">
        <v>0.02</v>
      </c>
      <c r="Q17" s="165">
        <v>789.92502000000002</v>
      </c>
      <c r="R17" s="166">
        <v>72958.845029999997</v>
      </c>
    </row>
    <row r="18" spans="1:18" ht="13.2">
      <c r="A18" s="163" t="s">
        <v>67</v>
      </c>
      <c r="B18" s="163" t="s">
        <v>108</v>
      </c>
      <c r="C18" s="163" t="s">
        <v>108</v>
      </c>
      <c r="D18" s="164">
        <v>34452.351000000002</v>
      </c>
      <c r="E18" s="165">
        <v>0</v>
      </c>
      <c r="F18" s="165">
        <v>34452.351000000002</v>
      </c>
      <c r="G18" s="165">
        <v>13.03425</v>
      </c>
      <c r="H18" s="165">
        <v>0</v>
      </c>
      <c r="I18" s="165">
        <v>13.03425</v>
      </c>
      <c r="J18" s="165">
        <v>13357.221029999999</v>
      </c>
      <c r="K18" s="165">
        <v>229.76181999999997</v>
      </c>
      <c r="L18" s="165">
        <v>13586.98285</v>
      </c>
      <c r="M18" s="165">
        <v>33492.67239</v>
      </c>
      <c r="N18" s="165">
        <v>1719.1162300000001</v>
      </c>
      <c r="O18" s="165">
        <v>35211.788620000007</v>
      </c>
      <c r="P18" s="165">
        <v>5.0000000000000001E-3</v>
      </c>
      <c r="Q18" s="165">
        <v>1948.87805</v>
      </c>
      <c r="R18" s="166">
        <v>48811.805719999997</v>
      </c>
    </row>
    <row r="19" spans="1:18" ht="13.2">
      <c r="A19" s="167"/>
      <c r="B19" s="167"/>
      <c r="C19" s="168" t="s">
        <v>322</v>
      </c>
      <c r="D19" s="169">
        <v>3808.0275299999998</v>
      </c>
      <c r="E19" s="121">
        <v>0</v>
      </c>
      <c r="F19" s="121">
        <v>3808.0275299999998</v>
      </c>
      <c r="G19" s="121">
        <v>0</v>
      </c>
      <c r="H19" s="121">
        <v>0</v>
      </c>
      <c r="I19" s="121">
        <v>0</v>
      </c>
      <c r="J19" s="121">
        <v>746.17133999999999</v>
      </c>
      <c r="K19" s="121">
        <v>0.10631</v>
      </c>
      <c r="L19" s="121">
        <v>746.27764999999999</v>
      </c>
      <c r="M19" s="121">
        <v>773.63553000000002</v>
      </c>
      <c r="N19" s="121">
        <v>3.5299999999999997E-3</v>
      </c>
      <c r="O19" s="121">
        <v>773.63906000000009</v>
      </c>
      <c r="P19" s="121">
        <v>1E-3</v>
      </c>
      <c r="Q19" s="121">
        <v>0.10984000000000001</v>
      </c>
      <c r="R19" s="170">
        <v>1519.91671</v>
      </c>
    </row>
    <row r="20" spans="1:18" ht="13.2">
      <c r="A20" s="167"/>
      <c r="B20" s="163" t="s">
        <v>225</v>
      </c>
      <c r="C20" s="163" t="s">
        <v>225</v>
      </c>
      <c r="D20" s="164">
        <v>49703.368740000005</v>
      </c>
      <c r="E20" s="165">
        <v>0</v>
      </c>
      <c r="F20" s="165">
        <v>49703.368740000005</v>
      </c>
      <c r="G20" s="165">
        <v>0</v>
      </c>
      <c r="H20" s="165">
        <v>0</v>
      </c>
      <c r="I20" s="165">
        <v>0</v>
      </c>
      <c r="J20" s="165">
        <v>3917.1877799999997</v>
      </c>
      <c r="K20" s="165">
        <v>130.95892000000001</v>
      </c>
      <c r="L20" s="165">
        <v>4048.1467000000002</v>
      </c>
      <c r="M20" s="165">
        <v>5399.8584099999998</v>
      </c>
      <c r="N20" s="165">
        <v>10.10444</v>
      </c>
      <c r="O20" s="165">
        <v>5409.9628499999999</v>
      </c>
      <c r="P20" s="165">
        <v>4.0000000000000001E-3</v>
      </c>
      <c r="Q20" s="165">
        <v>141.06335999999999</v>
      </c>
      <c r="R20" s="166">
        <v>9458.109550000001</v>
      </c>
    </row>
    <row r="21" spans="1:18" ht="13.2">
      <c r="A21" s="167"/>
      <c r="B21" s="163" t="s">
        <v>306</v>
      </c>
      <c r="C21" s="163" t="s">
        <v>307</v>
      </c>
      <c r="D21" s="164">
        <v>6912.2988099999993</v>
      </c>
      <c r="E21" s="165">
        <v>0</v>
      </c>
      <c r="F21" s="165">
        <v>6912.2988099999993</v>
      </c>
      <c r="G21" s="165">
        <v>0</v>
      </c>
      <c r="H21" s="165">
        <v>0</v>
      </c>
      <c r="I21" s="165">
        <v>0</v>
      </c>
      <c r="J21" s="165">
        <v>45.788089999999997</v>
      </c>
      <c r="K21" s="165">
        <v>0</v>
      </c>
      <c r="L21" s="165">
        <v>45.788089999999997</v>
      </c>
      <c r="M21" s="165">
        <v>69.470369999999988</v>
      </c>
      <c r="N21" s="165">
        <v>0</v>
      </c>
      <c r="O21" s="165">
        <v>69.470369999999988</v>
      </c>
      <c r="P21" s="165">
        <v>1E-3</v>
      </c>
      <c r="Q21" s="165">
        <v>0</v>
      </c>
      <c r="R21" s="166">
        <v>115.25846</v>
      </c>
    </row>
    <row r="22" spans="1:18" ht="13.2">
      <c r="A22" s="167"/>
      <c r="B22" s="163" t="s">
        <v>323</v>
      </c>
      <c r="C22" s="163" t="s">
        <v>324</v>
      </c>
      <c r="D22" s="164">
        <v>8552.439769999999</v>
      </c>
      <c r="E22" s="165">
        <v>0</v>
      </c>
      <c r="F22" s="165">
        <v>8552.439769999999</v>
      </c>
      <c r="G22" s="165">
        <v>0</v>
      </c>
      <c r="H22" s="165">
        <v>0</v>
      </c>
      <c r="I22" s="165">
        <v>0</v>
      </c>
      <c r="J22" s="165">
        <v>1358.5805500000001</v>
      </c>
      <c r="K22" s="165">
        <v>27.864750000000001</v>
      </c>
      <c r="L22" s="165">
        <v>1386.4453000000001</v>
      </c>
      <c r="M22" s="165">
        <v>7836.7814600000002</v>
      </c>
      <c r="N22" s="165">
        <v>7.0000000000000007E-5</v>
      </c>
      <c r="O22" s="165">
        <v>7836.7815300000002</v>
      </c>
      <c r="P22" s="165">
        <v>1E-3</v>
      </c>
      <c r="Q22" s="165">
        <v>27.864819999999998</v>
      </c>
      <c r="R22" s="166">
        <v>9223.2268299999996</v>
      </c>
    </row>
    <row r="23" spans="1:18" ht="13.2">
      <c r="A23" s="163" t="s">
        <v>835</v>
      </c>
      <c r="B23" s="818"/>
      <c r="C23" s="818"/>
      <c r="D23" s="164">
        <v>103428.48585000001</v>
      </c>
      <c r="E23" s="165">
        <v>0</v>
      </c>
      <c r="F23" s="165">
        <v>103428.48585000001</v>
      </c>
      <c r="G23" s="165">
        <v>13.03425</v>
      </c>
      <c r="H23" s="165">
        <v>0</v>
      </c>
      <c r="I23" s="165">
        <v>13.03425</v>
      </c>
      <c r="J23" s="165">
        <v>19424.948789999999</v>
      </c>
      <c r="K23" s="165">
        <v>388.6918</v>
      </c>
      <c r="L23" s="165">
        <v>19813.640589999999</v>
      </c>
      <c r="M23" s="165">
        <v>47572.418159999994</v>
      </c>
      <c r="N23" s="165">
        <v>1729.2242699999999</v>
      </c>
      <c r="O23" s="165">
        <v>49301.642430000007</v>
      </c>
      <c r="P23" s="165">
        <v>1.2E-2</v>
      </c>
      <c r="Q23" s="165">
        <v>2117.9160699999998</v>
      </c>
      <c r="R23" s="166">
        <v>69128.317270000014</v>
      </c>
    </row>
    <row r="24" spans="1:18" ht="13.2">
      <c r="A24" s="163" t="s">
        <v>6</v>
      </c>
      <c r="B24" s="163" t="s">
        <v>6</v>
      </c>
      <c r="C24" s="163" t="s">
        <v>6</v>
      </c>
      <c r="D24" s="164">
        <v>432393.64595999999</v>
      </c>
      <c r="E24" s="165">
        <v>0</v>
      </c>
      <c r="F24" s="165">
        <v>432393.64595999999</v>
      </c>
      <c r="G24" s="165">
        <v>0.66604999999999992</v>
      </c>
      <c r="H24" s="165">
        <v>0</v>
      </c>
      <c r="I24" s="165">
        <v>0.66604999999999992</v>
      </c>
      <c r="J24" s="165">
        <v>38826.357870000007</v>
      </c>
      <c r="K24" s="165">
        <v>1197.9043000000001</v>
      </c>
      <c r="L24" s="165">
        <v>40024.262170000002</v>
      </c>
      <c r="M24" s="165">
        <v>299425.22467000003</v>
      </c>
      <c r="N24" s="165">
        <v>1326.1750400000001</v>
      </c>
      <c r="O24" s="165">
        <v>300751.39970999997</v>
      </c>
      <c r="P24" s="165">
        <v>1.0999999999999999E-2</v>
      </c>
      <c r="Q24" s="165">
        <v>2524.0793400000002</v>
      </c>
      <c r="R24" s="166">
        <v>340776.32793000003</v>
      </c>
    </row>
    <row r="25" spans="1:18" ht="13.2">
      <c r="A25" s="167"/>
      <c r="B25" s="167"/>
      <c r="C25" s="168" t="s">
        <v>109</v>
      </c>
      <c r="D25" s="169">
        <v>66509.672149999999</v>
      </c>
      <c r="E25" s="121">
        <v>49.745760000000004</v>
      </c>
      <c r="F25" s="121">
        <v>66559.417910000004</v>
      </c>
      <c r="G25" s="121">
        <v>8.6499999999999997E-3</v>
      </c>
      <c r="H25" s="121">
        <v>0</v>
      </c>
      <c r="I25" s="121">
        <v>8.6499999999999997E-3</v>
      </c>
      <c r="J25" s="121">
        <v>6958.8541599999999</v>
      </c>
      <c r="K25" s="121">
        <v>2243.8652599999996</v>
      </c>
      <c r="L25" s="121">
        <v>9202.7194199999994</v>
      </c>
      <c r="M25" s="121">
        <v>91414.485520000017</v>
      </c>
      <c r="N25" s="121">
        <v>813.59523000000013</v>
      </c>
      <c r="O25" s="121">
        <v>92228.080749999994</v>
      </c>
      <c r="P25" s="121">
        <v>5.0000000000000001E-3</v>
      </c>
      <c r="Q25" s="121">
        <v>3057.4604899999999</v>
      </c>
      <c r="R25" s="170">
        <v>101430.80882000001</v>
      </c>
    </row>
    <row r="26" spans="1:18" ht="13.2">
      <c r="A26" s="167"/>
      <c r="B26" s="167"/>
      <c r="C26" s="168" t="s">
        <v>192</v>
      </c>
      <c r="D26" s="169">
        <v>101123.99640999999</v>
      </c>
      <c r="E26" s="121">
        <v>4.9677700000000007</v>
      </c>
      <c r="F26" s="121">
        <v>101128.96418</v>
      </c>
      <c r="G26" s="121">
        <v>0</v>
      </c>
      <c r="H26" s="121">
        <v>0</v>
      </c>
      <c r="I26" s="121">
        <v>0</v>
      </c>
      <c r="J26" s="121">
        <v>4819.5419400000001</v>
      </c>
      <c r="K26" s="121">
        <v>36.590170000000001</v>
      </c>
      <c r="L26" s="121">
        <v>4856.1321100000005</v>
      </c>
      <c r="M26" s="121">
        <v>4779.8497800000005</v>
      </c>
      <c r="N26" s="121">
        <v>2.5999999999999999E-3</v>
      </c>
      <c r="O26" s="121">
        <v>4779.8523800000003</v>
      </c>
      <c r="P26" s="121">
        <v>4.0000000000000001E-3</v>
      </c>
      <c r="Q26" s="121">
        <v>36.592769999999994</v>
      </c>
      <c r="R26" s="170">
        <v>9635.9844900000007</v>
      </c>
    </row>
    <row r="27" spans="1:18" ht="13.2">
      <c r="A27" s="167"/>
      <c r="B27" s="167"/>
      <c r="C27" s="168" t="s">
        <v>110</v>
      </c>
      <c r="D27" s="169">
        <v>144295.48416999998</v>
      </c>
      <c r="E27" s="121">
        <v>324.19271999999995</v>
      </c>
      <c r="F27" s="121">
        <v>144619.67688999997</v>
      </c>
      <c r="G27" s="121">
        <v>6.4409999999999995E-2</v>
      </c>
      <c r="H27" s="121">
        <v>0</v>
      </c>
      <c r="I27" s="121">
        <v>6.4409999999999995E-2</v>
      </c>
      <c r="J27" s="121">
        <v>10281.886289999999</v>
      </c>
      <c r="K27" s="121">
        <v>427.54481000000004</v>
      </c>
      <c r="L27" s="121">
        <v>10709.4311</v>
      </c>
      <c r="M27" s="121">
        <v>36331.639929999998</v>
      </c>
      <c r="N27" s="121">
        <v>275.72533000000004</v>
      </c>
      <c r="O27" s="121">
        <v>36607.365259999999</v>
      </c>
      <c r="P27" s="121">
        <v>6.0000000000000001E-3</v>
      </c>
      <c r="Q27" s="121">
        <v>703.27014000000008</v>
      </c>
      <c r="R27" s="170">
        <v>47316.860770000007</v>
      </c>
    </row>
    <row r="28" spans="1:18" ht="13.2">
      <c r="A28" s="167"/>
      <c r="B28" s="167"/>
      <c r="C28" s="168" t="s">
        <v>226</v>
      </c>
      <c r="D28" s="169">
        <v>25807.714530000001</v>
      </c>
      <c r="E28" s="121">
        <v>0</v>
      </c>
      <c r="F28" s="121">
        <v>25807.714530000001</v>
      </c>
      <c r="G28" s="121">
        <v>0</v>
      </c>
      <c r="H28" s="121">
        <v>0</v>
      </c>
      <c r="I28" s="121">
        <v>0</v>
      </c>
      <c r="J28" s="121">
        <v>2980.6601000000001</v>
      </c>
      <c r="K28" s="121">
        <v>388.15210999999999</v>
      </c>
      <c r="L28" s="121">
        <v>3368.8122100000001</v>
      </c>
      <c r="M28" s="121">
        <v>2600.6697899999999</v>
      </c>
      <c r="N28" s="121">
        <v>20.215959999999999</v>
      </c>
      <c r="O28" s="121">
        <v>2620.8857499999999</v>
      </c>
      <c r="P28" s="121">
        <v>2E-3</v>
      </c>
      <c r="Q28" s="121">
        <v>408.36806999999993</v>
      </c>
      <c r="R28" s="170">
        <v>5989.6979599999995</v>
      </c>
    </row>
    <row r="29" spans="1:18" ht="13.2">
      <c r="A29" s="167"/>
      <c r="B29" s="167"/>
      <c r="C29" s="168" t="s">
        <v>149</v>
      </c>
      <c r="D29" s="169">
        <v>76076.58365</v>
      </c>
      <c r="E29" s="121">
        <v>0</v>
      </c>
      <c r="F29" s="121">
        <v>76076.58365</v>
      </c>
      <c r="G29" s="121">
        <v>0</v>
      </c>
      <c r="H29" s="121">
        <v>0</v>
      </c>
      <c r="I29" s="121">
        <v>0</v>
      </c>
      <c r="J29" s="121">
        <v>8674.2941099999989</v>
      </c>
      <c r="K29" s="121">
        <v>0.84008000000000005</v>
      </c>
      <c r="L29" s="121">
        <v>8675.1341899999989</v>
      </c>
      <c r="M29" s="121">
        <v>12562.854170000001</v>
      </c>
      <c r="N29" s="121">
        <v>6.1130000000000004E-2</v>
      </c>
      <c r="O29" s="121">
        <v>12562.915300000001</v>
      </c>
      <c r="P29" s="121">
        <v>1E-3</v>
      </c>
      <c r="Q29" s="121">
        <v>0.90121000000000007</v>
      </c>
      <c r="R29" s="170">
        <v>21238.049489999998</v>
      </c>
    </row>
    <row r="30" spans="1:18" ht="13.2">
      <c r="A30" s="167"/>
      <c r="B30" s="167"/>
      <c r="C30" s="168" t="s">
        <v>193</v>
      </c>
      <c r="D30" s="169">
        <v>94088.035700000008</v>
      </c>
      <c r="E30" s="121">
        <v>0</v>
      </c>
      <c r="F30" s="121">
        <v>94088.035700000008</v>
      </c>
      <c r="G30" s="121">
        <v>0</v>
      </c>
      <c r="H30" s="121">
        <v>0</v>
      </c>
      <c r="I30" s="121">
        <v>0</v>
      </c>
      <c r="J30" s="121">
        <v>4149.3109899999999</v>
      </c>
      <c r="K30" s="121">
        <v>99.976460000000003</v>
      </c>
      <c r="L30" s="121">
        <v>4249.2874499999998</v>
      </c>
      <c r="M30" s="121">
        <v>9879.3624099999997</v>
      </c>
      <c r="N30" s="121">
        <v>5.0639999999999998E-2</v>
      </c>
      <c r="O30" s="121">
        <v>9879.413050000001</v>
      </c>
      <c r="P30" s="121">
        <v>2E-3</v>
      </c>
      <c r="Q30" s="121">
        <v>100.0271</v>
      </c>
      <c r="R30" s="170">
        <v>14128.700500000001</v>
      </c>
    </row>
    <row r="31" spans="1:18" ht="13.2">
      <c r="A31" s="167"/>
      <c r="B31" s="167"/>
      <c r="C31" s="168" t="s">
        <v>194</v>
      </c>
      <c r="D31" s="169">
        <v>45835.336819999997</v>
      </c>
      <c r="E31" s="121">
        <v>0</v>
      </c>
      <c r="F31" s="121">
        <v>45835.336819999997</v>
      </c>
      <c r="G31" s="121">
        <v>0</v>
      </c>
      <c r="H31" s="121">
        <v>0</v>
      </c>
      <c r="I31" s="121">
        <v>0</v>
      </c>
      <c r="J31" s="121">
        <v>2952.9949999999999</v>
      </c>
      <c r="K31" s="121">
        <v>2.7541100000000003</v>
      </c>
      <c r="L31" s="121">
        <v>2955.7491099999997</v>
      </c>
      <c r="M31" s="121">
        <v>3983.34465</v>
      </c>
      <c r="N31" s="121">
        <v>1.8589999999999999E-2</v>
      </c>
      <c r="O31" s="121">
        <v>3983.3632400000001</v>
      </c>
      <c r="P31" s="121">
        <v>1E-3</v>
      </c>
      <c r="Q31" s="121">
        <v>2.7727000000000004</v>
      </c>
      <c r="R31" s="170">
        <v>6939.1123499999994</v>
      </c>
    </row>
    <row r="32" spans="1:18" ht="13.2">
      <c r="A32" s="167"/>
      <c r="B32" s="167"/>
      <c r="C32" s="168" t="s">
        <v>308</v>
      </c>
      <c r="D32" s="169">
        <v>4405.0299800000003</v>
      </c>
      <c r="E32" s="121">
        <v>0</v>
      </c>
      <c r="F32" s="121">
        <v>4405.0299800000003</v>
      </c>
      <c r="G32" s="121">
        <v>0</v>
      </c>
      <c r="H32" s="121">
        <v>0</v>
      </c>
      <c r="I32" s="121">
        <v>0</v>
      </c>
      <c r="J32" s="121">
        <v>31.928650000000001</v>
      </c>
      <c r="K32" s="121">
        <v>0</v>
      </c>
      <c r="L32" s="121">
        <v>31.928650000000001</v>
      </c>
      <c r="M32" s="121">
        <v>482.42230000000001</v>
      </c>
      <c r="N32" s="121">
        <v>0</v>
      </c>
      <c r="O32" s="121">
        <v>482.42230000000001</v>
      </c>
      <c r="P32" s="121">
        <v>1E-3</v>
      </c>
      <c r="Q32" s="121">
        <v>0</v>
      </c>
      <c r="R32" s="170">
        <v>514.35095000000001</v>
      </c>
    </row>
    <row r="33" spans="1:18" ht="13.2">
      <c r="A33" s="167"/>
      <c r="B33" s="167"/>
      <c r="C33" s="168" t="s">
        <v>195</v>
      </c>
      <c r="D33" s="169">
        <v>50973.920330000001</v>
      </c>
      <c r="E33" s="121">
        <v>0</v>
      </c>
      <c r="F33" s="121">
        <v>50973.920330000001</v>
      </c>
      <c r="G33" s="121">
        <v>0</v>
      </c>
      <c r="H33" s="121">
        <v>0</v>
      </c>
      <c r="I33" s="121">
        <v>0</v>
      </c>
      <c r="J33" s="121">
        <v>3219.44355</v>
      </c>
      <c r="K33" s="121">
        <v>4.0412100000000004</v>
      </c>
      <c r="L33" s="121">
        <v>3223.4847599999998</v>
      </c>
      <c r="M33" s="121">
        <v>5468.3367900000003</v>
      </c>
      <c r="N33" s="121">
        <v>7.1399999999999996E-3</v>
      </c>
      <c r="O33" s="121">
        <v>5468.34393</v>
      </c>
      <c r="P33" s="121">
        <v>1E-3</v>
      </c>
      <c r="Q33" s="121">
        <v>4.0483500000000001</v>
      </c>
      <c r="R33" s="170">
        <v>8691.8286900000003</v>
      </c>
    </row>
    <row r="34" spans="1:18" ht="13.2">
      <c r="A34" s="167"/>
      <c r="B34" s="167"/>
      <c r="C34" s="168" t="s">
        <v>350</v>
      </c>
      <c r="D34" s="169">
        <v>3060.8884500000004</v>
      </c>
      <c r="E34" s="121">
        <v>0</v>
      </c>
      <c r="F34" s="121">
        <v>3060.8884500000004</v>
      </c>
      <c r="G34" s="121">
        <v>0</v>
      </c>
      <c r="H34" s="121">
        <v>0</v>
      </c>
      <c r="I34" s="121">
        <v>0</v>
      </c>
      <c r="J34" s="121">
        <v>0</v>
      </c>
      <c r="K34" s="121">
        <v>0</v>
      </c>
      <c r="L34" s="121">
        <v>0</v>
      </c>
      <c r="M34" s="121">
        <v>0</v>
      </c>
      <c r="N34" s="121">
        <v>0</v>
      </c>
      <c r="O34" s="121">
        <v>0</v>
      </c>
      <c r="P34" s="121">
        <v>1E-3</v>
      </c>
      <c r="Q34" s="121">
        <v>0</v>
      </c>
      <c r="R34" s="170">
        <v>0</v>
      </c>
    </row>
    <row r="35" spans="1:18" ht="13.2">
      <c r="A35" s="167"/>
      <c r="B35" s="163" t="s">
        <v>111</v>
      </c>
      <c r="C35" s="163" t="s">
        <v>111</v>
      </c>
      <c r="D35" s="164">
        <v>75922.461590000006</v>
      </c>
      <c r="E35" s="165">
        <v>0</v>
      </c>
      <c r="F35" s="165">
        <v>75922.461590000006</v>
      </c>
      <c r="G35" s="165">
        <v>0.30099999999999999</v>
      </c>
      <c r="H35" s="165">
        <v>0</v>
      </c>
      <c r="I35" s="165">
        <v>0.30099999999999999</v>
      </c>
      <c r="J35" s="165">
        <v>4987.4668499999998</v>
      </c>
      <c r="K35" s="165">
        <v>336.93716000000001</v>
      </c>
      <c r="L35" s="165">
        <v>5324.4040100000002</v>
      </c>
      <c r="M35" s="165">
        <v>5295.9397099999996</v>
      </c>
      <c r="N35" s="165">
        <v>231.03831</v>
      </c>
      <c r="O35" s="165">
        <v>5526.9780199999996</v>
      </c>
      <c r="P35" s="165">
        <v>5.0000000000000001E-3</v>
      </c>
      <c r="Q35" s="165">
        <v>567.97546999999997</v>
      </c>
      <c r="R35" s="166">
        <v>10851.683030000002</v>
      </c>
    </row>
    <row r="36" spans="1:18" ht="13.2">
      <c r="A36" s="167"/>
      <c r="B36" s="163" t="s">
        <v>217</v>
      </c>
      <c r="C36" s="163" t="s">
        <v>227</v>
      </c>
      <c r="D36" s="164">
        <v>25559.439160000002</v>
      </c>
      <c r="E36" s="165">
        <v>0</v>
      </c>
      <c r="F36" s="165">
        <v>25559.439160000002</v>
      </c>
      <c r="G36" s="165">
        <v>0</v>
      </c>
      <c r="H36" s="165">
        <v>0</v>
      </c>
      <c r="I36" s="165">
        <v>0</v>
      </c>
      <c r="J36" s="165">
        <v>1961.30753</v>
      </c>
      <c r="K36" s="165">
        <v>176.96316000000002</v>
      </c>
      <c r="L36" s="165">
        <v>2138.2706899999998</v>
      </c>
      <c r="M36" s="165">
        <v>1705.52826</v>
      </c>
      <c r="N36" s="165">
        <v>5.0970900000000006</v>
      </c>
      <c r="O36" s="165">
        <v>1710.62535</v>
      </c>
      <c r="P36" s="165">
        <v>1E-3</v>
      </c>
      <c r="Q36" s="165">
        <v>182.06025</v>
      </c>
      <c r="R36" s="166">
        <v>3848.8960400000001</v>
      </c>
    </row>
    <row r="37" spans="1:18" ht="13.2">
      <c r="A37" s="167"/>
      <c r="B37" s="167"/>
      <c r="C37" s="168" t="s">
        <v>309</v>
      </c>
      <c r="D37" s="169">
        <v>3326.7607599999997</v>
      </c>
      <c r="E37" s="121">
        <v>0</v>
      </c>
      <c r="F37" s="121">
        <v>3326.7607599999997</v>
      </c>
      <c r="G37" s="121">
        <v>0</v>
      </c>
      <c r="H37" s="121">
        <v>0</v>
      </c>
      <c r="I37" s="121">
        <v>0</v>
      </c>
      <c r="J37" s="121">
        <v>145.18863000000002</v>
      </c>
      <c r="K37" s="121">
        <v>0</v>
      </c>
      <c r="L37" s="121">
        <v>145.18863000000002</v>
      </c>
      <c r="M37" s="121">
        <v>1154.39689</v>
      </c>
      <c r="N37" s="121">
        <v>0.16549</v>
      </c>
      <c r="O37" s="121">
        <v>1154.5623799999998</v>
      </c>
      <c r="P37" s="121">
        <v>1E-3</v>
      </c>
      <c r="Q37" s="121">
        <v>0.16549</v>
      </c>
      <c r="R37" s="170">
        <v>1299.75101</v>
      </c>
    </row>
    <row r="38" spans="1:18" ht="13.2">
      <c r="A38" s="167"/>
      <c r="B38" s="163" t="s">
        <v>196</v>
      </c>
      <c r="C38" s="163" t="s">
        <v>228</v>
      </c>
      <c r="D38" s="164">
        <v>17685.226260000003</v>
      </c>
      <c r="E38" s="165">
        <v>0</v>
      </c>
      <c r="F38" s="165">
        <v>17685.226260000003</v>
      </c>
      <c r="G38" s="165">
        <v>0</v>
      </c>
      <c r="H38" s="165">
        <v>0</v>
      </c>
      <c r="I38" s="165">
        <v>0</v>
      </c>
      <c r="J38" s="165">
        <v>970.28417999999988</v>
      </c>
      <c r="K38" s="165">
        <v>0.13559000000000002</v>
      </c>
      <c r="L38" s="165">
        <v>970.41976999999997</v>
      </c>
      <c r="M38" s="165">
        <v>1959.3122900000001</v>
      </c>
      <c r="N38" s="165">
        <v>0</v>
      </c>
      <c r="O38" s="165">
        <v>1959.3122900000001</v>
      </c>
      <c r="P38" s="165">
        <v>2E-3</v>
      </c>
      <c r="Q38" s="165">
        <v>0.13559000000000002</v>
      </c>
      <c r="R38" s="166">
        <v>2929.7320600000003</v>
      </c>
    </row>
    <row r="39" spans="1:18" ht="13.2">
      <c r="A39" s="167"/>
      <c r="B39" s="167"/>
      <c r="C39" s="168" t="s">
        <v>197</v>
      </c>
      <c r="D39" s="169">
        <v>62953.912169999996</v>
      </c>
      <c r="E39" s="121">
        <v>0</v>
      </c>
      <c r="F39" s="121">
        <v>62953.912169999996</v>
      </c>
      <c r="G39" s="121">
        <v>0</v>
      </c>
      <c r="H39" s="121">
        <v>0</v>
      </c>
      <c r="I39" s="121">
        <v>0</v>
      </c>
      <c r="J39" s="121">
        <v>10806.762090000002</v>
      </c>
      <c r="K39" s="121">
        <v>761.05979000000002</v>
      </c>
      <c r="L39" s="121">
        <v>11567.821880000001</v>
      </c>
      <c r="M39" s="121">
        <v>13730.140020000001</v>
      </c>
      <c r="N39" s="121">
        <v>51.649420000000006</v>
      </c>
      <c r="O39" s="121">
        <v>13781.78944</v>
      </c>
      <c r="P39" s="121">
        <v>5.0000000000000001E-3</v>
      </c>
      <c r="Q39" s="121">
        <v>812.70920999999998</v>
      </c>
      <c r="R39" s="170">
        <v>25349.61132</v>
      </c>
    </row>
    <row r="40" spans="1:18" ht="13.2">
      <c r="A40" s="167"/>
      <c r="B40" s="163" t="s">
        <v>198</v>
      </c>
      <c r="C40" s="163" t="s">
        <v>199</v>
      </c>
      <c r="D40" s="164">
        <v>13181.354949999999</v>
      </c>
      <c r="E40" s="165">
        <v>0</v>
      </c>
      <c r="F40" s="165">
        <v>13181.354949999999</v>
      </c>
      <c r="G40" s="165">
        <v>0</v>
      </c>
      <c r="H40" s="165">
        <v>0</v>
      </c>
      <c r="I40" s="165">
        <v>0</v>
      </c>
      <c r="J40" s="165">
        <v>1528.3951299999999</v>
      </c>
      <c r="K40" s="165">
        <v>11.529110000000001</v>
      </c>
      <c r="L40" s="165">
        <v>1539.9242400000001</v>
      </c>
      <c r="M40" s="165">
        <v>2747.8293399999998</v>
      </c>
      <c r="N40" s="165">
        <v>0.23891999999999999</v>
      </c>
      <c r="O40" s="165">
        <v>2748.0682599999996</v>
      </c>
      <c r="P40" s="165">
        <v>2E-3</v>
      </c>
      <c r="Q40" s="165">
        <v>11.768030000000001</v>
      </c>
      <c r="R40" s="166">
        <v>4287.9925000000003</v>
      </c>
    </row>
    <row r="41" spans="1:18" ht="13.2">
      <c r="A41" s="167"/>
      <c r="B41" s="167"/>
      <c r="C41" s="168" t="s">
        <v>200</v>
      </c>
      <c r="D41" s="169">
        <v>40675.218270000005</v>
      </c>
      <c r="E41" s="121">
        <v>0</v>
      </c>
      <c r="F41" s="121">
        <v>40675.218270000005</v>
      </c>
      <c r="G41" s="121">
        <v>0</v>
      </c>
      <c r="H41" s="121">
        <v>0</v>
      </c>
      <c r="I41" s="121">
        <v>0</v>
      </c>
      <c r="J41" s="121">
        <v>6346.5073900000007</v>
      </c>
      <c r="K41" s="121">
        <v>460.17114000000004</v>
      </c>
      <c r="L41" s="121">
        <v>6806.6785299999992</v>
      </c>
      <c r="M41" s="121">
        <v>17305.55745</v>
      </c>
      <c r="N41" s="121">
        <v>91.710390000000004</v>
      </c>
      <c r="O41" s="121">
        <v>17397.26784</v>
      </c>
      <c r="P41" s="121">
        <v>2E-3</v>
      </c>
      <c r="Q41" s="121">
        <v>551.88153</v>
      </c>
      <c r="R41" s="170">
        <v>24203.946370000001</v>
      </c>
    </row>
    <row r="42" spans="1:18" ht="13.2">
      <c r="A42" s="167"/>
      <c r="B42" s="167"/>
      <c r="C42" s="168" t="s">
        <v>198</v>
      </c>
      <c r="D42" s="169">
        <v>3942.06412</v>
      </c>
      <c r="E42" s="121">
        <v>0</v>
      </c>
      <c r="F42" s="121">
        <v>3942.06412</v>
      </c>
      <c r="G42" s="121">
        <v>0</v>
      </c>
      <c r="H42" s="121">
        <v>0</v>
      </c>
      <c r="I42" s="121">
        <v>0</v>
      </c>
      <c r="J42" s="121">
        <v>5.0369599999999997</v>
      </c>
      <c r="K42" s="121">
        <v>0</v>
      </c>
      <c r="L42" s="121">
        <v>5.0369599999999997</v>
      </c>
      <c r="M42" s="121">
        <v>0</v>
      </c>
      <c r="N42" s="121">
        <v>0</v>
      </c>
      <c r="O42" s="121">
        <v>0</v>
      </c>
      <c r="P42" s="121">
        <v>1E-3</v>
      </c>
      <c r="Q42" s="121">
        <v>0</v>
      </c>
      <c r="R42" s="170">
        <v>5.0369599999999997</v>
      </c>
    </row>
    <row r="43" spans="1:18" ht="13.2">
      <c r="A43" s="167"/>
      <c r="B43" s="163" t="s">
        <v>229</v>
      </c>
      <c r="C43" s="163" t="s">
        <v>230</v>
      </c>
      <c r="D43" s="164">
        <v>9378.9245600000013</v>
      </c>
      <c r="E43" s="165">
        <v>0</v>
      </c>
      <c r="F43" s="165">
        <v>9378.9245600000013</v>
      </c>
      <c r="G43" s="165">
        <v>0</v>
      </c>
      <c r="H43" s="165">
        <v>0</v>
      </c>
      <c r="I43" s="165">
        <v>0</v>
      </c>
      <c r="J43" s="165">
        <v>694.28353000000004</v>
      </c>
      <c r="K43" s="165">
        <v>1.18032</v>
      </c>
      <c r="L43" s="165">
        <v>695.46384999999998</v>
      </c>
      <c r="M43" s="165">
        <v>552.26184999999998</v>
      </c>
      <c r="N43" s="165">
        <v>0</v>
      </c>
      <c r="O43" s="165">
        <v>552.26184999999998</v>
      </c>
      <c r="P43" s="165">
        <v>2E-3</v>
      </c>
      <c r="Q43" s="165">
        <v>1.18032</v>
      </c>
      <c r="R43" s="166">
        <v>1247.7257</v>
      </c>
    </row>
    <row r="44" spans="1:18" ht="13.2">
      <c r="A44" s="163" t="s">
        <v>836</v>
      </c>
      <c r="B44" s="818"/>
      <c r="C44" s="818"/>
      <c r="D44" s="164">
        <v>1297195.6699900001</v>
      </c>
      <c r="E44" s="165">
        <v>378.90625</v>
      </c>
      <c r="F44" s="165">
        <v>1297574.5762400001</v>
      </c>
      <c r="G44" s="165">
        <v>1.0401099999999999</v>
      </c>
      <c r="H44" s="165">
        <v>0</v>
      </c>
      <c r="I44" s="165">
        <v>1.0401099999999999</v>
      </c>
      <c r="J44" s="165">
        <v>110340.50494999999</v>
      </c>
      <c r="K44" s="165">
        <v>6149.6447800000005</v>
      </c>
      <c r="L44" s="165">
        <v>116490.14972999999</v>
      </c>
      <c r="M44" s="165">
        <v>511379.15582000004</v>
      </c>
      <c r="N44" s="165">
        <v>2815.7512800000004</v>
      </c>
      <c r="O44" s="165">
        <v>514194.90710000001</v>
      </c>
      <c r="P44" s="165">
        <v>5.6000000000000001E-2</v>
      </c>
      <c r="Q44" s="165">
        <v>8965.3960599999991</v>
      </c>
      <c r="R44" s="166">
        <v>630686.09694000019</v>
      </c>
    </row>
    <row r="45" spans="1:18" ht="13.2">
      <c r="A45" s="163" t="s">
        <v>7</v>
      </c>
      <c r="B45" s="163" t="s">
        <v>112</v>
      </c>
      <c r="C45" s="163" t="s">
        <v>7</v>
      </c>
      <c r="D45" s="164">
        <v>77605.852649999986</v>
      </c>
      <c r="E45" s="165">
        <v>0</v>
      </c>
      <c r="F45" s="165">
        <v>77605.852649999986</v>
      </c>
      <c r="G45" s="165">
        <v>2.0700000000000002E-3</v>
      </c>
      <c r="H45" s="165">
        <v>0</v>
      </c>
      <c r="I45" s="165">
        <v>2.0700000000000002E-3</v>
      </c>
      <c r="J45" s="165">
        <v>4510.2203500000005</v>
      </c>
      <c r="K45" s="165">
        <v>507.22770000000003</v>
      </c>
      <c r="L45" s="165">
        <v>5017.44805</v>
      </c>
      <c r="M45" s="165">
        <v>9137.4490500000011</v>
      </c>
      <c r="N45" s="165">
        <v>521.29708999999991</v>
      </c>
      <c r="O45" s="165">
        <v>9658.7461400000011</v>
      </c>
      <c r="P45" s="165">
        <v>7.0000000000000001E-3</v>
      </c>
      <c r="Q45" s="165">
        <v>1028.5247899999999</v>
      </c>
      <c r="R45" s="166">
        <v>14676.196260000001</v>
      </c>
    </row>
    <row r="46" spans="1:18" ht="13.2">
      <c r="A46" s="167"/>
      <c r="B46" s="167"/>
      <c r="C46" s="168" t="s">
        <v>216</v>
      </c>
      <c r="D46" s="169">
        <v>25065.872620000002</v>
      </c>
      <c r="E46" s="121">
        <v>0</v>
      </c>
      <c r="F46" s="121">
        <v>25065.872620000002</v>
      </c>
      <c r="G46" s="121">
        <v>0</v>
      </c>
      <c r="H46" s="121">
        <v>0</v>
      </c>
      <c r="I46" s="121">
        <v>0</v>
      </c>
      <c r="J46" s="121">
        <v>844.83776999999998</v>
      </c>
      <c r="K46" s="121">
        <v>0.73841000000000001</v>
      </c>
      <c r="L46" s="121">
        <v>845.57618000000002</v>
      </c>
      <c r="M46" s="121">
        <v>980.67637000000002</v>
      </c>
      <c r="N46" s="121">
        <v>0</v>
      </c>
      <c r="O46" s="121">
        <v>980.67637000000002</v>
      </c>
      <c r="P46" s="121">
        <v>1E-3</v>
      </c>
      <c r="Q46" s="121">
        <v>0.73841000000000001</v>
      </c>
      <c r="R46" s="170">
        <v>1826.2525500000002</v>
      </c>
    </row>
    <row r="47" spans="1:18" ht="13.2">
      <c r="A47" s="167"/>
      <c r="B47" s="163" t="s">
        <v>289</v>
      </c>
      <c r="C47" s="163" t="s">
        <v>289</v>
      </c>
      <c r="D47" s="164">
        <v>12300.925429999999</v>
      </c>
      <c r="E47" s="165">
        <v>0</v>
      </c>
      <c r="F47" s="165">
        <v>12300.925429999999</v>
      </c>
      <c r="G47" s="165">
        <v>0</v>
      </c>
      <c r="H47" s="165">
        <v>0</v>
      </c>
      <c r="I47" s="165">
        <v>0</v>
      </c>
      <c r="J47" s="165">
        <v>211.22534000000002</v>
      </c>
      <c r="K47" s="165">
        <v>0</v>
      </c>
      <c r="L47" s="165">
        <v>211.22534000000002</v>
      </c>
      <c r="M47" s="165">
        <v>443.99978999999996</v>
      </c>
      <c r="N47" s="165">
        <v>0</v>
      </c>
      <c r="O47" s="165">
        <v>443.99978999999996</v>
      </c>
      <c r="P47" s="165">
        <v>3.0000000000000001E-3</v>
      </c>
      <c r="Q47" s="165">
        <v>0</v>
      </c>
      <c r="R47" s="166">
        <v>655.22513000000004</v>
      </c>
    </row>
    <row r="48" spans="1:18" ht="13.2">
      <c r="A48" s="167"/>
      <c r="B48" s="163" t="s">
        <v>310</v>
      </c>
      <c r="C48" s="163" t="s">
        <v>311</v>
      </c>
      <c r="D48" s="164">
        <v>7298.1584199999998</v>
      </c>
      <c r="E48" s="165">
        <v>0</v>
      </c>
      <c r="F48" s="165">
        <v>7298.1584199999998</v>
      </c>
      <c r="G48" s="165">
        <v>0</v>
      </c>
      <c r="H48" s="165">
        <v>0</v>
      </c>
      <c r="I48" s="165">
        <v>0</v>
      </c>
      <c r="J48" s="165">
        <v>249.66082</v>
      </c>
      <c r="K48" s="165">
        <v>0</v>
      </c>
      <c r="L48" s="165">
        <v>249.66082</v>
      </c>
      <c r="M48" s="165">
        <v>82.550409999999999</v>
      </c>
      <c r="N48" s="165">
        <v>0</v>
      </c>
      <c r="O48" s="165">
        <v>82.550409999999999</v>
      </c>
      <c r="P48" s="165">
        <v>1E-3</v>
      </c>
      <c r="Q48" s="165">
        <v>0</v>
      </c>
      <c r="R48" s="166">
        <v>332.21123</v>
      </c>
    </row>
    <row r="49" spans="1:18" ht="13.2">
      <c r="A49" s="167"/>
      <c r="B49" s="167"/>
      <c r="C49" s="168" t="s">
        <v>156</v>
      </c>
      <c r="D49" s="169">
        <v>1954.25062</v>
      </c>
      <c r="E49" s="121">
        <v>0</v>
      </c>
      <c r="F49" s="121">
        <v>1954.25062</v>
      </c>
      <c r="G49" s="121">
        <v>0</v>
      </c>
      <c r="H49" s="121">
        <v>0</v>
      </c>
      <c r="I49" s="121">
        <v>0</v>
      </c>
      <c r="J49" s="121">
        <v>0</v>
      </c>
      <c r="K49" s="121">
        <v>0</v>
      </c>
      <c r="L49" s="121">
        <v>0</v>
      </c>
      <c r="M49" s="121">
        <v>0</v>
      </c>
      <c r="N49" s="121">
        <v>0</v>
      </c>
      <c r="O49" s="121">
        <v>0</v>
      </c>
      <c r="P49" s="121">
        <v>1E-3</v>
      </c>
      <c r="Q49" s="121">
        <v>0</v>
      </c>
      <c r="R49" s="170">
        <v>0</v>
      </c>
    </row>
    <row r="50" spans="1:18" ht="13.2">
      <c r="A50" s="167"/>
      <c r="B50" s="163" t="s">
        <v>312</v>
      </c>
      <c r="C50" s="163" t="s">
        <v>313</v>
      </c>
      <c r="D50" s="164">
        <v>11681.24814</v>
      </c>
      <c r="E50" s="165">
        <v>0</v>
      </c>
      <c r="F50" s="165">
        <v>11681.24814</v>
      </c>
      <c r="G50" s="165">
        <v>0</v>
      </c>
      <c r="H50" s="165">
        <v>0</v>
      </c>
      <c r="I50" s="165">
        <v>0</v>
      </c>
      <c r="J50" s="165">
        <v>846.86576000000002</v>
      </c>
      <c r="K50" s="165">
        <v>3.7335799999999999</v>
      </c>
      <c r="L50" s="165">
        <v>850.5993400000001</v>
      </c>
      <c r="M50" s="165">
        <v>2422.5463599999998</v>
      </c>
      <c r="N50" s="165">
        <v>61.941319999999997</v>
      </c>
      <c r="O50" s="165">
        <v>2484.4876800000002</v>
      </c>
      <c r="P50" s="165">
        <v>2E-3</v>
      </c>
      <c r="Q50" s="165">
        <v>65.674899999999994</v>
      </c>
      <c r="R50" s="166">
        <v>3335.0870199999995</v>
      </c>
    </row>
    <row r="51" spans="1:18" ht="13.2">
      <c r="A51" s="167"/>
      <c r="B51" s="163" t="s">
        <v>314</v>
      </c>
      <c r="C51" s="163" t="s">
        <v>315</v>
      </c>
      <c r="D51" s="164">
        <v>1403.98036</v>
      </c>
      <c r="E51" s="165">
        <v>0</v>
      </c>
      <c r="F51" s="165">
        <v>1403.98036</v>
      </c>
      <c r="G51" s="165">
        <v>0</v>
      </c>
      <c r="H51" s="165">
        <v>0</v>
      </c>
      <c r="I51" s="165">
        <v>0</v>
      </c>
      <c r="J51" s="165">
        <v>0</v>
      </c>
      <c r="K51" s="165">
        <v>0</v>
      </c>
      <c r="L51" s="165">
        <v>0</v>
      </c>
      <c r="M51" s="165">
        <v>0</v>
      </c>
      <c r="N51" s="165">
        <v>0</v>
      </c>
      <c r="O51" s="165">
        <v>0</v>
      </c>
      <c r="P51" s="165">
        <v>1E-3</v>
      </c>
      <c r="Q51" s="165">
        <v>0</v>
      </c>
      <c r="R51" s="166">
        <v>0</v>
      </c>
    </row>
    <row r="52" spans="1:18" ht="13.2">
      <c r="A52" s="163" t="s">
        <v>837</v>
      </c>
      <c r="B52" s="818"/>
      <c r="C52" s="818"/>
      <c r="D52" s="164">
        <v>137310.28824000002</v>
      </c>
      <c r="E52" s="165">
        <v>0</v>
      </c>
      <c r="F52" s="165">
        <v>137310.28824000002</v>
      </c>
      <c r="G52" s="165">
        <v>2.0700000000000002E-3</v>
      </c>
      <c r="H52" s="165">
        <v>0</v>
      </c>
      <c r="I52" s="165">
        <v>2.0700000000000002E-3</v>
      </c>
      <c r="J52" s="165">
        <v>6662.8100400000012</v>
      </c>
      <c r="K52" s="165">
        <v>511.69968999999998</v>
      </c>
      <c r="L52" s="165">
        <v>7174.5097299999998</v>
      </c>
      <c r="M52" s="165">
        <v>13067.221979999998</v>
      </c>
      <c r="N52" s="165">
        <v>583.23840999999993</v>
      </c>
      <c r="O52" s="165">
        <v>13650.460389999998</v>
      </c>
      <c r="P52" s="165">
        <v>1.6E-2</v>
      </c>
      <c r="Q52" s="165">
        <v>1094.9380999999998</v>
      </c>
      <c r="R52" s="166">
        <v>20824.97219</v>
      </c>
    </row>
    <row r="53" spans="1:18" ht="13.2">
      <c r="A53" s="163" t="s">
        <v>8</v>
      </c>
      <c r="B53" s="163" t="s">
        <v>231</v>
      </c>
      <c r="C53" s="163" t="s">
        <v>231</v>
      </c>
      <c r="D53" s="164">
        <v>38691.260090000003</v>
      </c>
      <c r="E53" s="165">
        <v>0</v>
      </c>
      <c r="F53" s="165">
        <v>38691.260090000003</v>
      </c>
      <c r="G53" s="165">
        <v>0</v>
      </c>
      <c r="H53" s="165">
        <v>0</v>
      </c>
      <c r="I53" s="165">
        <v>0</v>
      </c>
      <c r="J53" s="165">
        <v>2186.33374</v>
      </c>
      <c r="K53" s="165">
        <v>0.85665999999999998</v>
      </c>
      <c r="L53" s="165">
        <v>2187.1904</v>
      </c>
      <c r="M53" s="165">
        <v>2501.2074500000003</v>
      </c>
      <c r="N53" s="165">
        <v>0</v>
      </c>
      <c r="O53" s="165">
        <v>2501.2074500000003</v>
      </c>
      <c r="P53" s="165">
        <v>3.0000000000000001E-3</v>
      </c>
      <c r="Q53" s="165">
        <v>0.85665999999999998</v>
      </c>
      <c r="R53" s="166">
        <v>4688.3978500000003</v>
      </c>
    </row>
    <row r="54" spans="1:18" ht="13.2">
      <c r="A54" s="167"/>
      <c r="B54" s="163" t="s">
        <v>8</v>
      </c>
      <c r="C54" s="163" t="s">
        <v>8</v>
      </c>
      <c r="D54" s="164">
        <v>152306.63725</v>
      </c>
      <c r="E54" s="165">
        <v>0</v>
      </c>
      <c r="F54" s="165">
        <v>152306.63725</v>
      </c>
      <c r="G54" s="165">
        <v>1.093E-2</v>
      </c>
      <c r="H54" s="165">
        <v>0</v>
      </c>
      <c r="I54" s="165">
        <v>1.093E-2</v>
      </c>
      <c r="J54" s="165">
        <v>17929.323839999997</v>
      </c>
      <c r="K54" s="165">
        <v>1826.30753</v>
      </c>
      <c r="L54" s="165">
        <v>19755.631369999992</v>
      </c>
      <c r="M54" s="165">
        <v>67074.543460000015</v>
      </c>
      <c r="N54" s="165">
        <v>2907.6111499999997</v>
      </c>
      <c r="O54" s="165">
        <v>69982.154609999998</v>
      </c>
      <c r="P54" s="165">
        <v>0.01</v>
      </c>
      <c r="Q54" s="165">
        <v>4733.9186800000007</v>
      </c>
      <c r="R54" s="166">
        <v>89737.79690999999</v>
      </c>
    </row>
    <row r="55" spans="1:18" ht="13.2">
      <c r="A55" s="167"/>
      <c r="B55" s="163" t="s">
        <v>232</v>
      </c>
      <c r="C55" s="163" t="s">
        <v>232</v>
      </c>
      <c r="D55" s="164">
        <v>21437.418429999998</v>
      </c>
      <c r="E55" s="165">
        <v>0</v>
      </c>
      <c r="F55" s="165">
        <v>21437.418429999998</v>
      </c>
      <c r="G55" s="165">
        <v>0</v>
      </c>
      <c r="H55" s="165">
        <v>0</v>
      </c>
      <c r="I55" s="165">
        <v>0</v>
      </c>
      <c r="J55" s="165">
        <v>983.01791999999989</v>
      </c>
      <c r="K55" s="165">
        <v>0</v>
      </c>
      <c r="L55" s="165">
        <v>983.01791999999989</v>
      </c>
      <c r="M55" s="165">
        <v>858.29151000000002</v>
      </c>
      <c r="N55" s="165">
        <v>0</v>
      </c>
      <c r="O55" s="165">
        <v>858.29151000000002</v>
      </c>
      <c r="P55" s="165">
        <v>2E-3</v>
      </c>
      <c r="Q55" s="165">
        <v>0</v>
      </c>
      <c r="R55" s="166">
        <v>1841.30943</v>
      </c>
    </row>
    <row r="56" spans="1:18" ht="13.2">
      <c r="A56" s="167"/>
      <c r="B56" s="163" t="s">
        <v>201</v>
      </c>
      <c r="C56" s="163" t="s">
        <v>201</v>
      </c>
      <c r="D56" s="164">
        <v>117105.84548999999</v>
      </c>
      <c r="E56" s="165">
        <v>0</v>
      </c>
      <c r="F56" s="165">
        <v>117105.84548999999</v>
      </c>
      <c r="G56" s="165">
        <v>0</v>
      </c>
      <c r="H56" s="165">
        <v>0</v>
      </c>
      <c r="I56" s="165">
        <v>0</v>
      </c>
      <c r="J56" s="165">
        <v>3219.5004100000001</v>
      </c>
      <c r="K56" s="165">
        <v>2.7030000000000002E-2</v>
      </c>
      <c r="L56" s="165">
        <v>3219.5274399999998</v>
      </c>
      <c r="M56" s="165">
        <v>6688.7788600000003</v>
      </c>
      <c r="N56" s="165">
        <v>1.8589999999999999E-2</v>
      </c>
      <c r="O56" s="165">
        <v>6688.79745</v>
      </c>
      <c r="P56" s="165">
        <v>3.0000000000000001E-3</v>
      </c>
      <c r="Q56" s="165">
        <v>4.5620000000000001E-2</v>
      </c>
      <c r="R56" s="166">
        <v>9908.3248899999999</v>
      </c>
    </row>
    <row r="57" spans="1:18" ht="13.2">
      <c r="A57" s="167"/>
      <c r="B57" s="163" t="s">
        <v>325</v>
      </c>
      <c r="C57" s="163" t="s">
        <v>326</v>
      </c>
      <c r="D57" s="164">
        <v>4046.22082</v>
      </c>
      <c r="E57" s="165">
        <v>0</v>
      </c>
      <c r="F57" s="165">
        <v>4046.22082</v>
      </c>
      <c r="G57" s="165">
        <v>0</v>
      </c>
      <c r="H57" s="165">
        <v>0</v>
      </c>
      <c r="I57" s="165">
        <v>0</v>
      </c>
      <c r="J57" s="165">
        <v>70.318070000000006</v>
      </c>
      <c r="K57" s="165">
        <v>0</v>
      </c>
      <c r="L57" s="165">
        <v>70.318070000000006</v>
      </c>
      <c r="M57" s="165">
        <v>49.060360000000003</v>
      </c>
      <c r="N57" s="165">
        <v>0</v>
      </c>
      <c r="O57" s="165">
        <v>49.060360000000003</v>
      </c>
      <c r="P57" s="165">
        <v>1E-3</v>
      </c>
      <c r="Q57" s="165">
        <v>0</v>
      </c>
      <c r="R57" s="166">
        <v>119.37842999999999</v>
      </c>
    </row>
    <row r="58" spans="1:18" ht="13.2">
      <c r="A58" s="167"/>
      <c r="B58" s="163" t="s">
        <v>233</v>
      </c>
      <c r="C58" s="163" t="s">
        <v>233</v>
      </c>
      <c r="D58" s="164">
        <v>23352.726300000002</v>
      </c>
      <c r="E58" s="165">
        <v>0</v>
      </c>
      <c r="F58" s="165">
        <v>23352.726300000002</v>
      </c>
      <c r="G58" s="165">
        <v>0</v>
      </c>
      <c r="H58" s="165">
        <v>0</v>
      </c>
      <c r="I58" s="165">
        <v>0</v>
      </c>
      <c r="J58" s="165">
        <v>260.74173999999999</v>
      </c>
      <c r="K58" s="165">
        <v>0</v>
      </c>
      <c r="L58" s="165">
        <v>260.74173999999999</v>
      </c>
      <c r="M58" s="165">
        <v>1285.9286200000001</v>
      </c>
      <c r="N58" s="165">
        <v>0</v>
      </c>
      <c r="O58" s="165">
        <v>1285.9286200000001</v>
      </c>
      <c r="P58" s="165">
        <v>2E-3</v>
      </c>
      <c r="Q58" s="165">
        <v>0</v>
      </c>
      <c r="R58" s="166">
        <v>1546.6703599999998</v>
      </c>
    </row>
    <row r="59" spans="1:18" ht="13.2">
      <c r="A59" s="167"/>
      <c r="B59" s="163" t="s">
        <v>234</v>
      </c>
      <c r="C59" s="163" t="s">
        <v>235</v>
      </c>
      <c r="D59" s="164">
        <v>34543.338710000004</v>
      </c>
      <c r="E59" s="165">
        <v>0</v>
      </c>
      <c r="F59" s="165">
        <v>34543.338710000004</v>
      </c>
      <c r="G59" s="165">
        <v>0</v>
      </c>
      <c r="H59" s="165">
        <v>0</v>
      </c>
      <c r="I59" s="165">
        <v>0</v>
      </c>
      <c r="J59" s="165">
        <v>603.38234</v>
      </c>
      <c r="K59" s="165">
        <v>3.16E-3</v>
      </c>
      <c r="L59" s="165">
        <v>603.38549999999998</v>
      </c>
      <c r="M59" s="165">
        <v>2216.0780499999996</v>
      </c>
      <c r="N59" s="165">
        <v>0</v>
      </c>
      <c r="O59" s="165">
        <v>2216.0780499999996</v>
      </c>
      <c r="P59" s="165">
        <v>3.0000000000000001E-3</v>
      </c>
      <c r="Q59" s="165">
        <v>3.16E-3</v>
      </c>
      <c r="R59" s="166">
        <v>2819.4635499999999</v>
      </c>
    </row>
    <row r="60" spans="1:18" ht="13.2">
      <c r="A60" s="167"/>
      <c r="B60" s="163" t="s">
        <v>113</v>
      </c>
      <c r="C60" s="163" t="s">
        <v>113</v>
      </c>
      <c r="D60" s="164">
        <v>124186.62789</v>
      </c>
      <c r="E60" s="165">
        <v>0</v>
      </c>
      <c r="F60" s="165">
        <v>124186.62789</v>
      </c>
      <c r="G60" s="165">
        <v>0.11009000000000001</v>
      </c>
      <c r="H60" s="165">
        <v>0</v>
      </c>
      <c r="I60" s="165">
        <v>0.11009000000000001</v>
      </c>
      <c r="J60" s="165">
        <v>4207.1517899999999</v>
      </c>
      <c r="K60" s="165">
        <v>52.346849999999996</v>
      </c>
      <c r="L60" s="165">
        <v>4259.4986400000007</v>
      </c>
      <c r="M60" s="165">
        <v>5627.2063599999992</v>
      </c>
      <c r="N60" s="165">
        <v>3.0899999999999999E-3</v>
      </c>
      <c r="O60" s="165">
        <v>5627.2094500000003</v>
      </c>
      <c r="P60" s="165">
        <v>7.0000000000000001E-3</v>
      </c>
      <c r="Q60" s="165">
        <v>52.349940000000004</v>
      </c>
      <c r="R60" s="166">
        <v>9886.8181800000002</v>
      </c>
    </row>
    <row r="61" spans="1:18" ht="13.2">
      <c r="A61" s="167"/>
      <c r="B61" s="163" t="s">
        <v>236</v>
      </c>
      <c r="C61" s="163" t="s">
        <v>237</v>
      </c>
      <c r="D61" s="164">
        <v>20672.836319999999</v>
      </c>
      <c r="E61" s="165">
        <v>0</v>
      </c>
      <c r="F61" s="165">
        <v>20672.836319999999</v>
      </c>
      <c r="G61" s="165">
        <v>0</v>
      </c>
      <c r="H61" s="165">
        <v>0</v>
      </c>
      <c r="I61" s="165">
        <v>0</v>
      </c>
      <c r="J61" s="165">
        <v>1067.75632</v>
      </c>
      <c r="K61" s="165">
        <v>1.7099999999999999E-3</v>
      </c>
      <c r="L61" s="165">
        <v>1067.75803</v>
      </c>
      <c r="M61" s="165">
        <v>2360.6331</v>
      </c>
      <c r="N61" s="165">
        <v>0</v>
      </c>
      <c r="O61" s="165">
        <v>2360.6331</v>
      </c>
      <c r="P61" s="165">
        <v>2E-3</v>
      </c>
      <c r="Q61" s="165">
        <v>1.7099999999999999E-3</v>
      </c>
      <c r="R61" s="166">
        <v>3428.39113</v>
      </c>
    </row>
    <row r="62" spans="1:18" ht="13.2">
      <c r="A62" s="167"/>
      <c r="B62" s="163" t="s">
        <v>156</v>
      </c>
      <c r="C62" s="163" t="s">
        <v>156</v>
      </c>
      <c r="D62" s="164">
        <v>12854.19059</v>
      </c>
      <c r="E62" s="165">
        <v>0</v>
      </c>
      <c r="F62" s="165">
        <v>12854.19059</v>
      </c>
      <c r="G62" s="165">
        <v>0</v>
      </c>
      <c r="H62" s="165">
        <v>0</v>
      </c>
      <c r="I62" s="165">
        <v>0</v>
      </c>
      <c r="J62" s="165">
        <v>156.39229</v>
      </c>
      <c r="K62" s="165">
        <v>0</v>
      </c>
      <c r="L62" s="165">
        <v>156.39229</v>
      </c>
      <c r="M62" s="165">
        <v>121.3544</v>
      </c>
      <c r="N62" s="165">
        <v>0</v>
      </c>
      <c r="O62" s="165">
        <v>121.3544</v>
      </c>
      <c r="P62" s="165">
        <v>1E-3</v>
      </c>
      <c r="Q62" s="165">
        <v>0</v>
      </c>
      <c r="R62" s="166">
        <v>277.74669</v>
      </c>
    </row>
    <row r="63" spans="1:18" ht="13.2">
      <c r="A63" s="163" t="s">
        <v>838</v>
      </c>
      <c r="B63" s="818"/>
      <c r="C63" s="818"/>
      <c r="D63" s="164">
        <v>549197.10188999993</v>
      </c>
      <c r="E63" s="165">
        <v>0</v>
      </c>
      <c r="F63" s="165">
        <v>549197.10188999993</v>
      </c>
      <c r="G63" s="165">
        <v>0.12102000000000002</v>
      </c>
      <c r="H63" s="165">
        <v>0</v>
      </c>
      <c r="I63" s="165">
        <v>0.12102000000000002</v>
      </c>
      <c r="J63" s="165">
        <v>30683.918459999997</v>
      </c>
      <c r="K63" s="165">
        <v>1879.54294</v>
      </c>
      <c r="L63" s="165">
        <v>32563.461399999993</v>
      </c>
      <c r="M63" s="165">
        <v>88783.082170000023</v>
      </c>
      <c r="N63" s="165">
        <v>2907.6328299999996</v>
      </c>
      <c r="O63" s="165">
        <v>91690.715000000011</v>
      </c>
      <c r="P63" s="165">
        <v>3.4000000000000002E-2</v>
      </c>
      <c r="Q63" s="165">
        <v>4787.1757700000016</v>
      </c>
      <c r="R63" s="166">
        <v>124254.29741999999</v>
      </c>
    </row>
    <row r="64" spans="1:18" ht="13.2">
      <c r="A64" s="163" t="s">
        <v>9</v>
      </c>
      <c r="B64" s="163" t="s">
        <v>114</v>
      </c>
      <c r="C64" s="163" t="s">
        <v>202</v>
      </c>
      <c r="D64" s="164">
        <v>103968.81554</v>
      </c>
      <c r="E64" s="165">
        <v>0</v>
      </c>
      <c r="F64" s="165">
        <v>103968.81554</v>
      </c>
      <c r="G64" s="165">
        <v>0</v>
      </c>
      <c r="H64" s="165">
        <v>0</v>
      </c>
      <c r="I64" s="165">
        <v>0</v>
      </c>
      <c r="J64" s="165">
        <v>7895.1704399999999</v>
      </c>
      <c r="K64" s="165">
        <v>31.56148</v>
      </c>
      <c r="L64" s="165">
        <v>7926.7319200000002</v>
      </c>
      <c r="M64" s="165">
        <v>74592.837210000012</v>
      </c>
      <c r="N64" s="165">
        <v>52.732090000000007</v>
      </c>
      <c r="O64" s="165">
        <v>74645.569300000003</v>
      </c>
      <c r="P64" s="165">
        <v>4.0000000000000001E-3</v>
      </c>
      <c r="Q64" s="165">
        <v>84.293569999999988</v>
      </c>
      <c r="R64" s="166">
        <v>82572.301219999994</v>
      </c>
    </row>
    <row r="65" spans="1:18" ht="13.2">
      <c r="A65" s="167"/>
      <c r="B65" s="167"/>
      <c r="C65" s="168" t="s">
        <v>9</v>
      </c>
      <c r="D65" s="169">
        <v>46615.680639999999</v>
      </c>
      <c r="E65" s="121">
        <v>0</v>
      </c>
      <c r="F65" s="121">
        <v>46615.680639999999</v>
      </c>
      <c r="G65" s="121">
        <v>2.0000000000000002E-5</v>
      </c>
      <c r="H65" s="121">
        <v>0</v>
      </c>
      <c r="I65" s="121">
        <v>2.0000000000000002E-5</v>
      </c>
      <c r="J65" s="121">
        <v>1617.3498099999999</v>
      </c>
      <c r="K65" s="121">
        <v>65.745539999999991</v>
      </c>
      <c r="L65" s="121">
        <v>1683.0953499999998</v>
      </c>
      <c r="M65" s="121">
        <v>15495.18844</v>
      </c>
      <c r="N65" s="121">
        <v>396.58760999999998</v>
      </c>
      <c r="O65" s="121">
        <v>15891.77605</v>
      </c>
      <c r="P65" s="121">
        <v>5.0000000000000001E-3</v>
      </c>
      <c r="Q65" s="121">
        <v>462.33314999999999</v>
      </c>
      <c r="R65" s="170">
        <v>17574.871419999999</v>
      </c>
    </row>
    <row r="66" spans="1:18" ht="13.2">
      <c r="A66" s="167"/>
      <c r="B66" s="167"/>
      <c r="C66" s="168" t="s">
        <v>115</v>
      </c>
      <c r="D66" s="169">
        <v>165272.00413999998</v>
      </c>
      <c r="E66" s="121">
        <v>0</v>
      </c>
      <c r="F66" s="121">
        <v>165272.00413999998</v>
      </c>
      <c r="G66" s="121">
        <v>0.53486</v>
      </c>
      <c r="H66" s="121">
        <v>0</v>
      </c>
      <c r="I66" s="121">
        <v>0.53486</v>
      </c>
      <c r="J66" s="121">
        <v>10413.675009999997</v>
      </c>
      <c r="K66" s="121">
        <v>106.02183000000001</v>
      </c>
      <c r="L66" s="121">
        <v>10519.696840000001</v>
      </c>
      <c r="M66" s="121">
        <v>15084.66296</v>
      </c>
      <c r="N66" s="121">
        <v>251.79455000000002</v>
      </c>
      <c r="O66" s="121">
        <v>15336.45751</v>
      </c>
      <c r="P66" s="121">
        <v>7.0000000000000001E-3</v>
      </c>
      <c r="Q66" s="121">
        <v>357.81637999999998</v>
      </c>
      <c r="R66" s="170">
        <v>25856.68921</v>
      </c>
    </row>
    <row r="67" spans="1:18" ht="13.2">
      <c r="A67" s="163" t="s">
        <v>839</v>
      </c>
      <c r="B67" s="818"/>
      <c r="C67" s="818"/>
      <c r="D67" s="164">
        <v>315856.50031999999</v>
      </c>
      <c r="E67" s="165">
        <v>0</v>
      </c>
      <c r="F67" s="165">
        <v>315856.50031999999</v>
      </c>
      <c r="G67" s="165">
        <v>0.53488000000000002</v>
      </c>
      <c r="H67" s="165">
        <v>0</v>
      </c>
      <c r="I67" s="165">
        <v>0.53488000000000002</v>
      </c>
      <c r="J67" s="165">
        <v>19926.195259999997</v>
      </c>
      <c r="K67" s="165">
        <v>203.32884999999999</v>
      </c>
      <c r="L67" s="165">
        <v>20129.524109999998</v>
      </c>
      <c r="M67" s="165">
        <v>105172.68861</v>
      </c>
      <c r="N67" s="165">
        <v>701.11424999999997</v>
      </c>
      <c r="O67" s="165">
        <v>105873.80286</v>
      </c>
      <c r="P67" s="165">
        <v>1.6E-2</v>
      </c>
      <c r="Q67" s="165">
        <v>904.44309999999996</v>
      </c>
      <c r="R67" s="166">
        <v>126003.86185</v>
      </c>
    </row>
    <row r="68" spans="1:18" ht="13.2">
      <c r="A68" s="163" t="s">
        <v>10</v>
      </c>
      <c r="B68" s="163" t="s">
        <v>238</v>
      </c>
      <c r="C68" s="163" t="s">
        <v>238</v>
      </c>
      <c r="D68" s="164">
        <v>25379.03429</v>
      </c>
      <c r="E68" s="165">
        <v>0</v>
      </c>
      <c r="F68" s="165">
        <v>25379.03429</v>
      </c>
      <c r="G68" s="165">
        <v>0</v>
      </c>
      <c r="H68" s="165">
        <v>0</v>
      </c>
      <c r="I68" s="165">
        <v>0</v>
      </c>
      <c r="J68" s="165">
        <v>2359.1542100000001</v>
      </c>
      <c r="K68" s="165">
        <v>10.817069999999999</v>
      </c>
      <c r="L68" s="165">
        <v>2369.9712800000002</v>
      </c>
      <c r="M68" s="165">
        <v>3276.9344900000001</v>
      </c>
      <c r="N68" s="165">
        <v>2.2800000000000001E-2</v>
      </c>
      <c r="O68" s="165">
        <v>3276.9572899999998</v>
      </c>
      <c r="P68" s="165">
        <v>2E-3</v>
      </c>
      <c r="Q68" s="165">
        <v>10.839869999999999</v>
      </c>
      <c r="R68" s="166">
        <v>5646.92857</v>
      </c>
    </row>
    <row r="69" spans="1:18" ht="13.2">
      <c r="A69" s="167"/>
      <c r="B69" s="163" t="s">
        <v>239</v>
      </c>
      <c r="C69" s="163" t="s">
        <v>327</v>
      </c>
      <c r="D69" s="164">
        <v>4056.7321499999998</v>
      </c>
      <c r="E69" s="165">
        <v>0</v>
      </c>
      <c r="F69" s="165">
        <v>4056.7321499999998</v>
      </c>
      <c r="G69" s="165">
        <v>0</v>
      </c>
      <c r="H69" s="165">
        <v>0</v>
      </c>
      <c r="I69" s="165">
        <v>0</v>
      </c>
      <c r="J69" s="165">
        <v>605.13278000000003</v>
      </c>
      <c r="K69" s="165">
        <v>6.1829999999999996E-2</v>
      </c>
      <c r="L69" s="165">
        <v>605.19461000000001</v>
      </c>
      <c r="M69" s="165">
        <v>174.54587000000001</v>
      </c>
      <c r="N69" s="165">
        <v>2.4599999999999999E-3</v>
      </c>
      <c r="O69" s="165">
        <v>174.54832999999999</v>
      </c>
      <c r="P69" s="165">
        <v>1E-3</v>
      </c>
      <c r="Q69" s="165">
        <v>6.4289999999999986E-2</v>
      </c>
      <c r="R69" s="166">
        <v>779.74293999999998</v>
      </c>
    </row>
    <row r="70" spans="1:18" ht="13.2">
      <c r="A70" s="167"/>
      <c r="B70" s="167"/>
      <c r="C70" s="168" t="s">
        <v>240</v>
      </c>
      <c r="D70" s="169">
        <v>22099.728309999999</v>
      </c>
      <c r="E70" s="121">
        <v>0</v>
      </c>
      <c r="F70" s="121">
        <v>22099.728309999999</v>
      </c>
      <c r="G70" s="121">
        <v>0</v>
      </c>
      <c r="H70" s="121">
        <v>0</v>
      </c>
      <c r="I70" s="121">
        <v>0</v>
      </c>
      <c r="J70" s="121">
        <v>594.00018</v>
      </c>
      <c r="K70" s="121">
        <v>113.39608</v>
      </c>
      <c r="L70" s="121">
        <v>707.39625999999998</v>
      </c>
      <c r="M70" s="121">
        <v>1685.2326799999998</v>
      </c>
      <c r="N70" s="121">
        <v>5.6578299999999997</v>
      </c>
      <c r="O70" s="121">
        <v>1690.8905099999999</v>
      </c>
      <c r="P70" s="121">
        <v>1E-3</v>
      </c>
      <c r="Q70" s="121">
        <v>119.05391</v>
      </c>
      <c r="R70" s="170">
        <v>2398.2867700000002</v>
      </c>
    </row>
    <row r="71" spans="1:18" ht="13.2">
      <c r="A71" s="167"/>
      <c r="B71" s="163" t="s">
        <v>328</v>
      </c>
      <c r="C71" s="163" t="s">
        <v>329</v>
      </c>
      <c r="D71" s="164">
        <v>6322.2396699999999</v>
      </c>
      <c r="E71" s="165">
        <v>0</v>
      </c>
      <c r="F71" s="165">
        <v>6322.2396699999999</v>
      </c>
      <c r="G71" s="165">
        <v>0</v>
      </c>
      <c r="H71" s="165">
        <v>0</v>
      </c>
      <c r="I71" s="165">
        <v>0</v>
      </c>
      <c r="J71" s="165">
        <v>5134.0496199999998</v>
      </c>
      <c r="K71" s="165">
        <v>185.78387000000001</v>
      </c>
      <c r="L71" s="165">
        <v>5319.83349</v>
      </c>
      <c r="M71" s="165">
        <v>5796.5484400000005</v>
      </c>
      <c r="N71" s="165">
        <v>9.7060000000000007E-2</v>
      </c>
      <c r="O71" s="165">
        <v>5796.6454999999996</v>
      </c>
      <c r="P71" s="165">
        <v>1E-3</v>
      </c>
      <c r="Q71" s="165">
        <v>185.88093000000001</v>
      </c>
      <c r="R71" s="166">
        <v>11116.47899</v>
      </c>
    </row>
    <row r="72" spans="1:18" ht="13.2">
      <c r="A72" s="167"/>
      <c r="B72" s="163" t="s">
        <v>10</v>
      </c>
      <c r="C72" s="163" t="s">
        <v>10</v>
      </c>
      <c r="D72" s="164">
        <v>143750.03151999999</v>
      </c>
      <c r="E72" s="165">
        <v>0</v>
      </c>
      <c r="F72" s="165">
        <v>143750.03151999999</v>
      </c>
      <c r="G72" s="165">
        <v>0.42887999999999998</v>
      </c>
      <c r="H72" s="165">
        <v>0</v>
      </c>
      <c r="I72" s="165">
        <v>0.42887999999999998</v>
      </c>
      <c r="J72" s="165">
        <v>25644.675880000003</v>
      </c>
      <c r="K72" s="165">
        <v>3874.62925</v>
      </c>
      <c r="L72" s="165">
        <v>29519.305130000004</v>
      </c>
      <c r="M72" s="165">
        <v>83383.68952</v>
      </c>
      <c r="N72" s="165">
        <v>4238.3293800000001</v>
      </c>
      <c r="O72" s="165">
        <v>87622.018899999995</v>
      </c>
      <c r="P72" s="165">
        <v>8.9999999999999993E-3</v>
      </c>
      <c r="Q72" s="165">
        <v>8112.9586300000001</v>
      </c>
      <c r="R72" s="166">
        <v>117141.75290999998</v>
      </c>
    </row>
    <row r="73" spans="1:18" ht="13.2">
      <c r="A73" s="167"/>
      <c r="B73" s="167"/>
      <c r="C73" s="168" t="s">
        <v>203</v>
      </c>
      <c r="D73" s="169">
        <v>47012.47999</v>
      </c>
      <c r="E73" s="121">
        <v>0</v>
      </c>
      <c r="F73" s="121">
        <v>47012.47999</v>
      </c>
      <c r="G73" s="121">
        <v>0</v>
      </c>
      <c r="H73" s="121">
        <v>0</v>
      </c>
      <c r="I73" s="121">
        <v>0</v>
      </c>
      <c r="J73" s="121">
        <v>3099.15004</v>
      </c>
      <c r="K73" s="121">
        <v>6.3702899999999998</v>
      </c>
      <c r="L73" s="121">
        <v>3105.5203300000003</v>
      </c>
      <c r="M73" s="121">
        <v>2690.0738600000004</v>
      </c>
      <c r="N73" s="121">
        <v>2.647E-2</v>
      </c>
      <c r="O73" s="121">
        <v>2690.1003300000002</v>
      </c>
      <c r="P73" s="121">
        <v>3.0000000000000001E-3</v>
      </c>
      <c r="Q73" s="121">
        <v>6.3967600000000004</v>
      </c>
      <c r="R73" s="170">
        <v>5795.6206600000005</v>
      </c>
    </row>
    <row r="74" spans="1:18" ht="13.2">
      <c r="A74" s="167"/>
      <c r="B74" s="167"/>
      <c r="C74" s="168" t="s">
        <v>241</v>
      </c>
      <c r="D74" s="169">
        <v>25050.575679999998</v>
      </c>
      <c r="E74" s="121">
        <v>0</v>
      </c>
      <c r="F74" s="121">
        <v>25050.575679999998</v>
      </c>
      <c r="G74" s="121">
        <v>0</v>
      </c>
      <c r="H74" s="121">
        <v>0</v>
      </c>
      <c r="I74" s="121">
        <v>0</v>
      </c>
      <c r="J74" s="121">
        <v>5567.5770699999994</v>
      </c>
      <c r="K74" s="121">
        <v>416.52982000000003</v>
      </c>
      <c r="L74" s="121">
        <v>5984.10689</v>
      </c>
      <c r="M74" s="121">
        <v>7375.10887</v>
      </c>
      <c r="N74" s="121">
        <v>136.77622</v>
      </c>
      <c r="O74" s="121">
        <v>7511.8850899999998</v>
      </c>
      <c r="P74" s="121">
        <v>2E-3</v>
      </c>
      <c r="Q74" s="121">
        <v>553.30604000000005</v>
      </c>
      <c r="R74" s="170">
        <v>13495.991980000001</v>
      </c>
    </row>
    <row r="75" spans="1:18" ht="13.2">
      <c r="A75" s="167"/>
      <c r="B75" s="163" t="s">
        <v>330</v>
      </c>
      <c r="C75" s="163" t="s">
        <v>330</v>
      </c>
      <c r="D75" s="164">
        <v>7790.6459599999998</v>
      </c>
      <c r="E75" s="165">
        <v>0</v>
      </c>
      <c r="F75" s="165">
        <v>7790.6459599999998</v>
      </c>
      <c r="G75" s="165">
        <v>0</v>
      </c>
      <c r="H75" s="165">
        <v>0</v>
      </c>
      <c r="I75" s="165">
        <v>0</v>
      </c>
      <c r="J75" s="165">
        <v>1326.7500500000001</v>
      </c>
      <c r="K75" s="165">
        <v>54.972529999999999</v>
      </c>
      <c r="L75" s="165">
        <v>1381.7225800000001</v>
      </c>
      <c r="M75" s="165">
        <v>2657.8127100000002</v>
      </c>
      <c r="N75" s="165">
        <v>7.4508000000000001</v>
      </c>
      <c r="O75" s="165">
        <v>2665.2635099999998</v>
      </c>
      <c r="P75" s="165">
        <v>1E-3</v>
      </c>
      <c r="Q75" s="165">
        <v>62.42333</v>
      </c>
      <c r="R75" s="166">
        <v>4046.9860899999999</v>
      </c>
    </row>
    <row r="76" spans="1:18" ht="13.2">
      <c r="A76" s="167"/>
      <c r="B76" s="163" t="s">
        <v>290</v>
      </c>
      <c r="C76" s="163" t="s">
        <v>291</v>
      </c>
      <c r="D76" s="164">
        <v>11857.399720000001</v>
      </c>
      <c r="E76" s="165">
        <v>0.72351999999999994</v>
      </c>
      <c r="F76" s="165">
        <v>11858.123240000001</v>
      </c>
      <c r="G76" s="165">
        <v>0</v>
      </c>
      <c r="H76" s="165">
        <v>0</v>
      </c>
      <c r="I76" s="165">
        <v>0</v>
      </c>
      <c r="J76" s="165">
        <v>10261.065039999999</v>
      </c>
      <c r="K76" s="165">
        <v>720.79916000000003</v>
      </c>
      <c r="L76" s="165">
        <v>10981.8642</v>
      </c>
      <c r="M76" s="165">
        <v>14460.775659999999</v>
      </c>
      <c r="N76" s="165">
        <v>112.17886999999999</v>
      </c>
      <c r="O76" s="165">
        <v>14572.954529999999</v>
      </c>
      <c r="P76" s="165">
        <v>3.0000000000000001E-3</v>
      </c>
      <c r="Q76" s="165">
        <v>832.97802999999999</v>
      </c>
      <c r="R76" s="166">
        <v>25554.818729999999</v>
      </c>
    </row>
    <row r="77" spans="1:18" ht="13.2">
      <c r="A77" s="167"/>
      <c r="B77" s="167"/>
      <c r="C77" s="168" t="s">
        <v>331</v>
      </c>
      <c r="D77" s="169">
        <v>2220.7119300000004</v>
      </c>
      <c r="E77" s="121">
        <v>0</v>
      </c>
      <c r="F77" s="121">
        <v>2220.7119300000004</v>
      </c>
      <c r="G77" s="121">
        <v>0</v>
      </c>
      <c r="H77" s="121">
        <v>0</v>
      </c>
      <c r="I77" s="121">
        <v>0</v>
      </c>
      <c r="J77" s="121">
        <v>1622.4148500000001</v>
      </c>
      <c r="K77" s="121">
        <v>1.2230099999999999</v>
      </c>
      <c r="L77" s="121">
        <v>1623.63786</v>
      </c>
      <c r="M77" s="121">
        <v>1555.3921399999999</v>
      </c>
      <c r="N77" s="121">
        <v>1.1710000000000002E-2</v>
      </c>
      <c r="O77" s="121">
        <v>1555.4038500000001</v>
      </c>
      <c r="P77" s="121">
        <v>1E-3</v>
      </c>
      <c r="Q77" s="121">
        <v>1.23472</v>
      </c>
      <c r="R77" s="170">
        <v>3179.04171</v>
      </c>
    </row>
    <row r="78" spans="1:18" ht="13.2">
      <c r="A78" s="167"/>
      <c r="B78" s="167"/>
      <c r="C78" s="168" t="s">
        <v>316</v>
      </c>
      <c r="D78" s="169">
        <v>12608.44543</v>
      </c>
      <c r="E78" s="121">
        <v>0</v>
      </c>
      <c r="F78" s="121">
        <v>12608.44543</v>
      </c>
      <c r="G78" s="121">
        <v>0</v>
      </c>
      <c r="H78" s="121">
        <v>0</v>
      </c>
      <c r="I78" s="121">
        <v>0</v>
      </c>
      <c r="J78" s="121">
        <v>169.56315000000001</v>
      </c>
      <c r="K78" s="121">
        <v>0</v>
      </c>
      <c r="L78" s="121">
        <v>169.56315000000001</v>
      </c>
      <c r="M78" s="121">
        <v>85.561240000000012</v>
      </c>
      <c r="N78" s="121">
        <v>0</v>
      </c>
      <c r="O78" s="121">
        <v>85.561240000000012</v>
      </c>
      <c r="P78" s="121">
        <v>1E-3</v>
      </c>
      <c r="Q78" s="121">
        <v>0</v>
      </c>
      <c r="R78" s="170">
        <v>255.12439000000001</v>
      </c>
    </row>
    <row r="79" spans="1:18" ht="13.2">
      <c r="A79" s="167"/>
      <c r="B79" s="163" t="s">
        <v>242</v>
      </c>
      <c r="C79" s="163" t="s">
        <v>243</v>
      </c>
      <c r="D79" s="164">
        <v>27019.841089999994</v>
      </c>
      <c r="E79" s="165">
        <v>0</v>
      </c>
      <c r="F79" s="165">
        <v>27019.841089999994</v>
      </c>
      <c r="G79" s="165">
        <v>0</v>
      </c>
      <c r="H79" s="165">
        <v>0</v>
      </c>
      <c r="I79" s="165">
        <v>0</v>
      </c>
      <c r="J79" s="165">
        <v>2977.6351199999999</v>
      </c>
      <c r="K79" s="165">
        <v>9.3854399999999991</v>
      </c>
      <c r="L79" s="165">
        <v>2987.0205599999999</v>
      </c>
      <c r="M79" s="165">
        <v>2157.9504999999999</v>
      </c>
      <c r="N79" s="165">
        <v>1.2600000000000001E-3</v>
      </c>
      <c r="O79" s="165">
        <v>2157.9517599999999</v>
      </c>
      <c r="P79" s="165">
        <v>2E-3</v>
      </c>
      <c r="Q79" s="165">
        <v>9.3866999999999994</v>
      </c>
      <c r="R79" s="166">
        <v>5144.9723199999999</v>
      </c>
    </row>
    <row r="80" spans="1:18" ht="13.2">
      <c r="A80" s="167"/>
      <c r="B80" s="163" t="s">
        <v>244</v>
      </c>
      <c r="C80" s="163" t="s">
        <v>244</v>
      </c>
      <c r="D80" s="164">
        <v>6740.2221200000004</v>
      </c>
      <c r="E80" s="165">
        <v>0</v>
      </c>
      <c r="F80" s="165">
        <v>6740.2221200000004</v>
      </c>
      <c r="G80" s="165">
        <v>0</v>
      </c>
      <c r="H80" s="165">
        <v>0</v>
      </c>
      <c r="I80" s="165">
        <v>0</v>
      </c>
      <c r="J80" s="165">
        <v>2767.4367999999999</v>
      </c>
      <c r="K80" s="165">
        <v>139.58176</v>
      </c>
      <c r="L80" s="165">
        <v>2907.01856</v>
      </c>
      <c r="M80" s="165">
        <v>5678.6669000000002</v>
      </c>
      <c r="N80" s="165">
        <v>8.0560000000000007E-2</v>
      </c>
      <c r="O80" s="165">
        <v>5678.7474599999996</v>
      </c>
      <c r="P80" s="165">
        <v>1E-3</v>
      </c>
      <c r="Q80" s="165">
        <v>139.66231999999999</v>
      </c>
      <c r="R80" s="166">
        <v>8585.7660199999991</v>
      </c>
    </row>
    <row r="81" spans="1:18" ht="13.2">
      <c r="A81" s="167"/>
      <c r="B81" s="167"/>
      <c r="C81" s="168" t="s">
        <v>245</v>
      </c>
      <c r="D81" s="169">
        <v>7403.6624800000009</v>
      </c>
      <c r="E81" s="121">
        <v>0</v>
      </c>
      <c r="F81" s="121">
        <v>7403.6624800000009</v>
      </c>
      <c r="G81" s="121">
        <v>0</v>
      </c>
      <c r="H81" s="121">
        <v>0</v>
      </c>
      <c r="I81" s="121">
        <v>0</v>
      </c>
      <c r="J81" s="121">
        <v>129.30010000000001</v>
      </c>
      <c r="K81" s="121">
        <v>0</v>
      </c>
      <c r="L81" s="121">
        <v>129.30010000000001</v>
      </c>
      <c r="M81" s="121">
        <v>288.73086000000001</v>
      </c>
      <c r="N81" s="121">
        <v>0</v>
      </c>
      <c r="O81" s="121">
        <v>288.73086000000001</v>
      </c>
      <c r="P81" s="121">
        <v>1E-3</v>
      </c>
      <c r="Q81" s="121">
        <v>0</v>
      </c>
      <c r="R81" s="170">
        <v>418.03095999999999</v>
      </c>
    </row>
    <row r="82" spans="1:18" ht="13.2">
      <c r="A82" s="167"/>
      <c r="B82" s="163" t="s">
        <v>332</v>
      </c>
      <c r="C82" s="163" t="s">
        <v>333</v>
      </c>
      <c r="D82" s="164">
        <v>9057.6455900000001</v>
      </c>
      <c r="E82" s="165">
        <v>0</v>
      </c>
      <c r="F82" s="165">
        <v>9057.6455900000001</v>
      </c>
      <c r="G82" s="165">
        <v>0</v>
      </c>
      <c r="H82" s="165">
        <v>0</v>
      </c>
      <c r="I82" s="165">
        <v>0</v>
      </c>
      <c r="J82" s="165">
        <v>893.27214000000004</v>
      </c>
      <c r="K82" s="165">
        <v>7.3499999999999996E-2</v>
      </c>
      <c r="L82" s="165">
        <v>893.34564</v>
      </c>
      <c r="M82" s="165">
        <v>830.82136000000003</v>
      </c>
      <c r="N82" s="165">
        <v>1.5390000000000001E-2</v>
      </c>
      <c r="O82" s="165">
        <v>830.83675000000005</v>
      </c>
      <c r="P82" s="165">
        <v>1E-3</v>
      </c>
      <c r="Q82" s="165">
        <v>8.8889999999999997E-2</v>
      </c>
      <c r="R82" s="166">
        <v>1724.1823899999999</v>
      </c>
    </row>
    <row r="83" spans="1:18" ht="13.2">
      <c r="A83" s="167"/>
      <c r="B83" s="163" t="s">
        <v>246</v>
      </c>
      <c r="C83" s="163" t="s">
        <v>247</v>
      </c>
      <c r="D83" s="164">
        <v>125.91122</v>
      </c>
      <c r="E83" s="165">
        <v>0</v>
      </c>
      <c r="F83" s="165">
        <v>125.91122</v>
      </c>
      <c r="G83" s="165">
        <v>0</v>
      </c>
      <c r="H83" s="165">
        <v>0</v>
      </c>
      <c r="I83" s="165">
        <v>0</v>
      </c>
      <c r="J83" s="165">
        <v>0</v>
      </c>
      <c r="K83" s="165">
        <v>0</v>
      </c>
      <c r="L83" s="165">
        <v>0</v>
      </c>
      <c r="M83" s="165">
        <v>0</v>
      </c>
      <c r="N83" s="165">
        <v>0</v>
      </c>
      <c r="O83" s="165">
        <v>0</v>
      </c>
      <c r="P83" s="165">
        <v>1E-3</v>
      </c>
      <c r="Q83" s="165">
        <v>0</v>
      </c>
      <c r="R83" s="166">
        <v>0</v>
      </c>
    </row>
    <row r="84" spans="1:18" ht="13.2">
      <c r="A84" s="167"/>
      <c r="B84" s="163" t="s">
        <v>334</v>
      </c>
      <c r="C84" s="163" t="s">
        <v>334</v>
      </c>
      <c r="D84" s="164">
        <v>4167.8937100000003</v>
      </c>
      <c r="E84" s="165">
        <v>0</v>
      </c>
      <c r="F84" s="165">
        <v>4167.8937100000003</v>
      </c>
      <c r="G84" s="165">
        <v>0</v>
      </c>
      <c r="H84" s="165">
        <v>0</v>
      </c>
      <c r="I84" s="165">
        <v>0</v>
      </c>
      <c r="J84" s="165">
        <v>313.95090000000005</v>
      </c>
      <c r="K84" s="165">
        <v>0</v>
      </c>
      <c r="L84" s="165">
        <v>313.95090000000005</v>
      </c>
      <c r="M84" s="165">
        <v>250.82254999999998</v>
      </c>
      <c r="N84" s="165">
        <v>0</v>
      </c>
      <c r="O84" s="165">
        <v>250.82254999999998</v>
      </c>
      <c r="P84" s="165">
        <v>1E-3</v>
      </c>
      <c r="Q84" s="165">
        <v>0</v>
      </c>
      <c r="R84" s="166">
        <v>564.77344999999991</v>
      </c>
    </row>
    <row r="85" spans="1:18" ht="13.2">
      <c r="A85" s="167"/>
      <c r="B85" s="167"/>
      <c r="C85" s="168" t="s">
        <v>335</v>
      </c>
      <c r="D85" s="169">
        <v>2997.2809600000001</v>
      </c>
      <c r="E85" s="121">
        <v>0</v>
      </c>
      <c r="F85" s="121">
        <v>2997.2809600000001</v>
      </c>
      <c r="G85" s="121">
        <v>0</v>
      </c>
      <c r="H85" s="121">
        <v>0</v>
      </c>
      <c r="I85" s="121">
        <v>0</v>
      </c>
      <c r="J85" s="121">
        <v>170.99189999999999</v>
      </c>
      <c r="K85" s="121">
        <v>0</v>
      </c>
      <c r="L85" s="121">
        <v>170.99189999999999</v>
      </c>
      <c r="M85" s="121">
        <v>5.0450000000000002E-2</v>
      </c>
      <c r="N85" s="121">
        <v>0</v>
      </c>
      <c r="O85" s="121">
        <v>5.0450000000000002E-2</v>
      </c>
      <c r="P85" s="121">
        <v>1E-3</v>
      </c>
      <c r="Q85" s="121">
        <v>0</v>
      </c>
      <c r="R85" s="170">
        <v>171.04235</v>
      </c>
    </row>
    <row r="86" spans="1:18" ht="13.2">
      <c r="A86" s="167"/>
      <c r="B86" s="163" t="s">
        <v>336</v>
      </c>
      <c r="C86" s="163" t="s">
        <v>336</v>
      </c>
      <c r="D86" s="164">
        <v>4552.0855300000003</v>
      </c>
      <c r="E86" s="165">
        <v>0</v>
      </c>
      <c r="F86" s="165">
        <v>4552.0855300000003</v>
      </c>
      <c r="G86" s="165">
        <v>0</v>
      </c>
      <c r="H86" s="165">
        <v>0</v>
      </c>
      <c r="I86" s="165">
        <v>0</v>
      </c>
      <c r="J86" s="165">
        <v>322.69996000000003</v>
      </c>
      <c r="K86" s="165">
        <v>0</v>
      </c>
      <c r="L86" s="165">
        <v>322.69996000000003</v>
      </c>
      <c r="M86" s="165">
        <v>346.67659999999995</v>
      </c>
      <c r="N86" s="165">
        <v>2.9999999999999997E-4</v>
      </c>
      <c r="O86" s="165">
        <v>346.67690000000005</v>
      </c>
      <c r="P86" s="165">
        <v>1E-3</v>
      </c>
      <c r="Q86" s="165">
        <v>2.9999999999999997E-4</v>
      </c>
      <c r="R86" s="166">
        <v>669.37685999999997</v>
      </c>
    </row>
    <row r="87" spans="1:18" ht="13.2">
      <c r="A87" s="167"/>
      <c r="B87" s="167"/>
      <c r="C87" s="168" t="s">
        <v>337</v>
      </c>
      <c r="D87" s="169">
        <v>2279.7630299999996</v>
      </c>
      <c r="E87" s="121">
        <v>0</v>
      </c>
      <c r="F87" s="121">
        <v>2279.7630299999996</v>
      </c>
      <c r="G87" s="121">
        <v>0</v>
      </c>
      <c r="H87" s="121">
        <v>0</v>
      </c>
      <c r="I87" s="121">
        <v>0</v>
      </c>
      <c r="J87" s="121">
        <v>134.01981000000001</v>
      </c>
      <c r="K87" s="121">
        <v>0</v>
      </c>
      <c r="L87" s="121">
        <v>134.01981000000001</v>
      </c>
      <c r="M87" s="121">
        <v>102.60655</v>
      </c>
      <c r="N87" s="121">
        <v>0</v>
      </c>
      <c r="O87" s="121">
        <v>102.60655</v>
      </c>
      <c r="P87" s="121">
        <v>1E-3</v>
      </c>
      <c r="Q87" s="121">
        <v>0</v>
      </c>
      <c r="R87" s="170">
        <v>236.62635999999998</v>
      </c>
    </row>
    <row r="88" spans="1:18" ht="13.2">
      <c r="A88" s="163" t="s">
        <v>840</v>
      </c>
      <c r="B88" s="818"/>
      <c r="C88" s="818"/>
      <c r="D88" s="164">
        <v>372492.33037999994</v>
      </c>
      <c r="E88" s="165">
        <v>0.72351999999999994</v>
      </c>
      <c r="F88" s="165">
        <v>372493.05389999994</v>
      </c>
      <c r="G88" s="165">
        <v>0.42887999999999998</v>
      </c>
      <c r="H88" s="165">
        <v>0</v>
      </c>
      <c r="I88" s="165">
        <v>0.42887999999999998</v>
      </c>
      <c r="J88" s="165">
        <v>64092.839599999992</v>
      </c>
      <c r="K88" s="165">
        <v>5533.6236100000006</v>
      </c>
      <c r="L88" s="165">
        <v>69626.463209999987</v>
      </c>
      <c r="M88" s="165">
        <v>132798.00124999997</v>
      </c>
      <c r="N88" s="165">
        <v>4500.6511099999989</v>
      </c>
      <c r="O88" s="165">
        <v>137298.65236000001</v>
      </c>
      <c r="P88" s="165">
        <v>3.5000000000000003E-2</v>
      </c>
      <c r="Q88" s="165">
        <v>10034.274720000001</v>
      </c>
      <c r="R88" s="166">
        <v>206925.54444999996</v>
      </c>
    </row>
    <row r="89" spans="1:18" ht="13.2">
      <c r="A89" s="163" t="s">
        <v>11</v>
      </c>
      <c r="B89" s="163" t="s">
        <v>317</v>
      </c>
      <c r="C89" s="163" t="s">
        <v>318</v>
      </c>
      <c r="D89" s="164">
        <v>910.93016</v>
      </c>
      <c r="E89" s="165">
        <v>0</v>
      </c>
      <c r="F89" s="165">
        <v>910.93016</v>
      </c>
      <c r="G89" s="165">
        <v>0</v>
      </c>
      <c r="H89" s="165">
        <v>0</v>
      </c>
      <c r="I89" s="165">
        <v>0</v>
      </c>
      <c r="J89" s="165">
        <v>0</v>
      </c>
      <c r="K89" s="165">
        <v>0</v>
      </c>
      <c r="L89" s="165">
        <v>0</v>
      </c>
      <c r="M89" s="165">
        <v>0</v>
      </c>
      <c r="N89" s="165">
        <v>0</v>
      </c>
      <c r="O89" s="165">
        <v>0</v>
      </c>
      <c r="P89" s="165">
        <v>1E-3</v>
      </c>
      <c r="Q89" s="165">
        <v>0</v>
      </c>
      <c r="R89" s="166">
        <v>0</v>
      </c>
    </row>
    <row r="90" spans="1:18" ht="13.2">
      <c r="A90" s="167"/>
      <c r="B90" s="163" t="s">
        <v>11</v>
      </c>
      <c r="C90" s="163" t="s">
        <v>11</v>
      </c>
      <c r="D90" s="164">
        <v>42799.701369999995</v>
      </c>
      <c r="E90" s="165">
        <v>0</v>
      </c>
      <c r="F90" s="165">
        <v>42799.701369999995</v>
      </c>
      <c r="G90" s="165">
        <v>3.8000000000000002E-4</v>
      </c>
      <c r="H90" s="165">
        <v>0</v>
      </c>
      <c r="I90" s="165">
        <v>3.8000000000000002E-4</v>
      </c>
      <c r="J90" s="165">
        <v>1089.4687099999999</v>
      </c>
      <c r="K90" s="165">
        <v>3.8777300000000001</v>
      </c>
      <c r="L90" s="165">
        <v>1093.34644</v>
      </c>
      <c r="M90" s="165">
        <v>8016.52124</v>
      </c>
      <c r="N90" s="165">
        <v>0</v>
      </c>
      <c r="O90" s="165">
        <v>8016.52124</v>
      </c>
      <c r="P90" s="165">
        <v>5.0000000000000001E-3</v>
      </c>
      <c r="Q90" s="165">
        <v>3.8777300000000001</v>
      </c>
      <c r="R90" s="166">
        <v>9109.8680599999989</v>
      </c>
    </row>
    <row r="91" spans="1:18" ht="13.2">
      <c r="A91" s="167"/>
      <c r="B91" s="163" t="s">
        <v>248</v>
      </c>
      <c r="C91" s="163" t="s">
        <v>249</v>
      </c>
      <c r="D91" s="164">
        <v>33809.121749999998</v>
      </c>
      <c r="E91" s="165">
        <v>0</v>
      </c>
      <c r="F91" s="165">
        <v>33809.121749999998</v>
      </c>
      <c r="G91" s="165">
        <v>0</v>
      </c>
      <c r="H91" s="165">
        <v>0</v>
      </c>
      <c r="I91" s="165">
        <v>0</v>
      </c>
      <c r="J91" s="165">
        <v>2200.2356199999999</v>
      </c>
      <c r="K91" s="165">
        <v>81.839280000000002</v>
      </c>
      <c r="L91" s="165">
        <v>2282.0749000000001</v>
      </c>
      <c r="M91" s="165">
        <v>5042.4330199999995</v>
      </c>
      <c r="N91" s="165">
        <v>26.328720000000001</v>
      </c>
      <c r="O91" s="165">
        <v>5068.7617399999999</v>
      </c>
      <c r="P91" s="165">
        <v>1E-3</v>
      </c>
      <c r="Q91" s="165">
        <v>108.16800000000001</v>
      </c>
      <c r="R91" s="166">
        <v>7350.8366399999995</v>
      </c>
    </row>
    <row r="92" spans="1:18" ht="13.2">
      <c r="A92" s="163" t="s">
        <v>841</v>
      </c>
      <c r="B92" s="818"/>
      <c r="C92" s="818"/>
      <c r="D92" s="164">
        <v>77519.753280000004</v>
      </c>
      <c r="E92" s="165">
        <v>0</v>
      </c>
      <c r="F92" s="165">
        <v>77519.753280000004</v>
      </c>
      <c r="G92" s="165">
        <v>3.8000000000000002E-4</v>
      </c>
      <c r="H92" s="165">
        <v>0</v>
      </c>
      <c r="I92" s="165">
        <v>3.8000000000000002E-4</v>
      </c>
      <c r="J92" s="165">
        <v>3289.70433</v>
      </c>
      <c r="K92" s="165">
        <v>85.717009999999988</v>
      </c>
      <c r="L92" s="165">
        <v>3375.4213399999999</v>
      </c>
      <c r="M92" s="165">
        <v>13058.95426</v>
      </c>
      <c r="N92" s="165">
        <v>26.328720000000001</v>
      </c>
      <c r="O92" s="165">
        <v>13085.28298</v>
      </c>
      <c r="P92" s="165">
        <v>7.0000000000000001E-3</v>
      </c>
      <c r="Q92" s="165">
        <v>112.04572999999999</v>
      </c>
      <c r="R92" s="166">
        <v>16460.704699999998</v>
      </c>
    </row>
    <row r="93" spans="1:18" ht="13.2">
      <c r="A93" s="163" t="s">
        <v>116</v>
      </c>
      <c r="B93" s="163" t="s">
        <v>116</v>
      </c>
      <c r="C93" s="163" t="s">
        <v>116</v>
      </c>
      <c r="D93" s="164">
        <v>162399.01331000001</v>
      </c>
      <c r="E93" s="165">
        <v>0</v>
      </c>
      <c r="F93" s="165">
        <v>162399.01331000001</v>
      </c>
      <c r="G93" s="165">
        <v>1.8079999999999999E-2</v>
      </c>
      <c r="H93" s="165">
        <v>0</v>
      </c>
      <c r="I93" s="165">
        <v>1.8079999999999999E-2</v>
      </c>
      <c r="J93" s="165">
        <v>8366.1633899999997</v>
      </c>
      <c r="K93" s="165">
        <v>257.63053000000002</v>
      </c>
      <c r="L93" s="165">
        <v>8623.7939200000001</v>
      </c>
      <c r="M93" s="165">
        <v>12551.57216</v>
      </c>
      <c r="N93" s="165">
        <v>230.55787000000001</v>
      </c>
      <c r="O93" s="165">
        <v>12782.130030000002</v>
      </c>
      <c r="P93" s="165">
        <v>1.0999999999999999E-2</v>
      </c>
      <c r="Q93" s="165">
        <v>488.1884</v>
      </c>
      <c r="R93" s="166">
        <v>21405.942030000002</v>
      </c>
    </row>
    <row r="94" spans="1:18" ht="13.2">
      <c r="A94" s="167"/>
      <c r="B94" s="163" t="s">
        <v>117</v>
      </c>
      <c r="C94" s="163" t="s">
        <v>118</v>
      </c>
      <c r="D94" s="164">
        <v>100511.82308000002</v>
      </c>
      <c r="E94" s="165">
        <v>0</v>
      </c>
      <c r="F94" s="165">
        <v>100511.82308000002</v>
      </c>
      <c r="G94" s="165">
        <v>0.36766000000000004</v>
      </c>
      <c r="H94" s="165">
        <v>0</v>
      </c>
      <c r="I94" s="165">
        <v>0.36766000000000004</v>
      </c>
      <c r="J94" s="165">
        <v>3862.5415200000002</v>
      </c>
      <c r="K94" s="165">
        <v>13.63776</v>
      </c>
      <c r="L94" s="165">
        <v>3876.1792799999998</v>
      </c>
      <c r="M94" s="165">
        <v>2557.94074</v>
      </c>
      <c r="N94" s="165">
        <v>0.49141000000000001</v>
      </c>
      <c r="O94" s="165">
        <v>2558.4321500000001</v>
      </c>
      <c r="P94" s="165">
        <v>6.0000000000000001E-3</v>
      </c>
      <c r="Q94" s="165">
        <v>14.12917</v>
      </c>
      <c r="R94" s="166">
        <v>6434.9790899999998</v>
      </c>
    </row>
    <row r="95" spans="1:18" ht="13.2">
      <c r="A95" s="167"/>
      <c r="B95" s="163" t="s">
        <v>250</v>
      </c>
      <c r="C95" s="163" t="s">
        <v>251</v>
      </c>
      <c r="D95" s="164">
        <v>16053.864740000001</v>
      </c>
      <c r="E95" s="165">
        <v>0</v>
      </c>
      <c r="F95" s="165">
        <v>16053.864740000001</v>
      </c>
      <c r="G95" s="165">
        <v>0</v>
      </c>
      <c r="H95" s="165">
        <v>0</v>
      </c>
      <c r="I95" s="165">
        <v>0</v>
      </c>
      <c r="J95" s="165">
        <v>484.57246000000004</v>
      </c>
      <c r="K95" s="165">
        <v>3.5999999999999997E-2</v>
      </c>
      <c r="L95" s="165">
        <v>484.60846000000004</v>
      </c>
      <c r="M95" s="165">
        <v>1111.4750900000001</v>
      </c>
      <c r="N95" s="165">
        <v>0</v>
      </c>
      <c r="O95" s="165">
        <v>1111.4750900000001</v>
      </c>
      <c r="P95" s="165">
        <v>1E-3</v>
      </c>
      <c r="Q95" s="165">
        <v>3.5999999999999997E-2</v>
      </c>
      <c r="R95" s="166">
        <v>1596.0835500000001</v>
      </c>
    </row>
    <row r="96" spans="1:18" ht="13.2">
      <c r="A96" s="163" t="s">
        <v>842</v>
      </c>
      <c r="B96" s="818"/>
      <c r="C96" s="818"/>
      <c r="D96" s="164">
        <v>278964.70113</v>
      </c>
      <c r="E96" s="165">
        <v>0</v>
      </c>
      <c r="F96" s="165">
        <v>278964.70113</v>
      </c>
      <c r="G96" s="165">
        <v>0.38574000000000003</v>
      </c>
      <c r="H96" s="165">
        <v>0</v>
      </c>
      <c r="I96" s="165">
        <v>0.38574000000000003</v>
      </c>
      <c r="J96" s="165">
        <v>12713.277370000002</v>
      </c>
      <c r="K96" s="165">
        <v>271.30428999999998</v>
      </c>
      <c r="L96" s="165">
        <v>12984.58166</v>
      </c>
      <c r="M96" s="165">
        <v>16220.98799</v>
      </c>
      <c r="N96" s="165">
        <v>231.04928000000001</v>
      </c>
      <c r="O96" s="165">
        <v>16452.037270000001</v>
      </c>
      <c r="P96" s="165">
        <v>1.7999999999999999E-2</v>
      </c>
      <c r="Q96" s="165">
        <v>502.35356999999999</v>
      </c>
      <c r="R96" s="166">
        <v>29437.004670000002</v>
      </c>
    </row>
    <row r="97" spans="1:18" ht="13.2">
      <c r="A97" s="163" t="s">
        <v>13</v>
      </c>
      <c r="B97" s="163" t="s">
        <v>119</v>
      </c>
      <c r="C97" s="163" t="s">
        <v>120</v>
      </c>
      <c r="D97" s="164">
        <v>105592.58079000001</v>
      </c>
      <c r="E97" s="165">
        <v>0</v>
      </c>
      <c r="F97" s="165">
        <v>105592.58079000001</v>
      </c>
      <c r="G97" s="165">
        <v>0.18187</v>
      </c>
      <c r="H97" s="165">
        <v>0</v>
      </c>
      <c r="I97" s="165">
        <v>0.18187</v>
      </c>
      <c r="J97" s="165">
        <v>5003.1844899999996</v>
      </c>
      <c r="K97" s="165">
        <v>38.807490000000008</v>
      </c>
      <c r="L97" s="165">
        <v>5041.9919799999998</v>
      </c>
      <c r="M97" s="165">
        <v>4760.2683500000003</v>
      </c>
      <c r="N97" s="165">
        <v>9.4836100000000005</v>
      </c>
      <c r="O97" s="165">
        <v>4769.7519600000005</v>
      </c>
      <c r="P97" s="165">
        <v>8.0000000000000002E-3</v>
      </c>
      <c r="Q97" s="165">
        <v>48.291100000000007</v>
      </c>
      <c r="R97" s="166">
        <v>9811.9258100000006</v>
      </c>
    </row>
    <row r="98" spans="1:18" ht="13.2">
      <c r="A98" s="167"/>
      <c r="B98" s="167"/>
      <c r="C98" s="168" t="s">
        <v>204</v>
      </c>
      <c r="D98" s="169">
        <v>7433.8951500000003</v>
      </c>
      <c r="E98" s="121">
        <v>0</v>
      </c>
      <c r="F98" s="121">
        <v>7433.8951500000003</v>
      </c>
      <c r="G98" s="121">
        <v>0</v>
      </c>
      <c r="H98" s="121">
        <v>0</v>
      </c>
      <c r="I98" s="121">
        <v>0</v>
      </c>
      <c r="J98" s="121">
        <v>155.2945</v>
      </c>
      <c r="K98" s="121">
        <v>0</v>
      </c>
      <c r="L98" s="121">
        <v>155.2945</v>
      </c>
      <c r="M98" s="121">
        <v>65</v>
      </c>
      <c r="N98" s="121">
        <v>0</v>
      </c>
      <c r="O98" s="121">
        <v>65</v>
      </c>
      <c r="P98" s="121">
        <v>1E-3</v>
      </c>
      <c r="Q98" s="121">
        <v>0</v>
      </c>
      <c r="R98" s="170">
        <v>220.2945</v>
      </c>
    </row>
    <row r="99" spans="1:18" ht="13.2">
      <c r="A99" s="167"/>
      <c r="B99" s="163" t="s">
        <v>13</v>
      </c>
      <c r="C99" s="163" t="s">
        <v>13</v>
      </c>
      <c r="D99" s="164">
        <v>202987.75240999999</v>
      </c>
      <c r="E99" s="165">
        <v>0</v>
      </c>
      <c r="F99" s="165">
        <v>202987.75240999999</v>
      </c>
      <c r="G99" s="165">
        <v>24.392810000000001</v>
      </c>
      <c r="H99" s="165">
        <v>0</v>
      </c>
      <c r="I99" s="165">
        <v>24.392810000000001</v>
      </c>
      <c r="J99" s="165">
        <v>10067.64185</v>
      </c>
      <c r="K99" s="165">
        <v>126.84178</v>
      </c>
      <c r="L99" s="165">
        <v>10194.483629999999</v>
      </c>
      <c r="M99" s="165">
        <v>15370.042019999999</v>
      </c>
      <c r="N99" s="165">
        <v>270.56380000000001</v>
      </c>
      <c r="O99" s="165">
        <v>15640.605820000001</v>
      </c>
      <c r="P99" s="165">
        <v>0.01</v>
      </c>
      <c r="Q99" s="165">
        <v>397.40558000000004</v>
      </c>
      <c r="R99" s="166">
        <v>25859.482260000001</v>
      </c>
    </row>
    <row r="100" spans="1:18" ht="13.2">
      <c r="A100" s="167"/>
      <c r="B100" s="163" t="s">
        <v>121</v>
      </c>
      <c r="C100" s="163" t="s">
        <v>121</v>
      </c>
      <c r="D100" s="164">
        <v>26890.944869999999</v>
      </c>
      <c r="E100" s="165">
        <v>0</v>
      </c>
      <c r="F100" s="165">
        <v>26890.944869999999</v>
      </c>
      <c r="G100" s="165">
        <v>1.7999999999999998E-4</v>
      </c>
      <c r="H100" s="165">
        <v>0</v>
      </c>
      <c r="I100" s="165">
        <v>1.7999999999999998E-4</v>
      </c>
      <c r="J100" s="165">
        <v>1423.2143999999998</v>
      </c>
      <c r="K100" s="165">
        <v>249.01825999999997</v>
      </c>
      <c r="L100" s="165">
        <v>1672.2326600000001</v>
      </c>
      <c r="M100" s="165">
        <v>1214.0150000000001</v>
      </c>
      <c r="N100" s="165">
        <v>39.71434</v>
      </c>
      <c r="O100" s="165">
        <v>1253.7293399999999</v>
      </c>
      <c r="P100" s="165">
        <v>5.0000000000000001E-3</v>
      </c>
      <c r="Q100" s="165">
        <v>288.73259999999999</v>
      </c>
      <c r="R100" s="166">
        <v>2925.96218</v>
      </c>
    </row>
    <row r="101" spans="1:18" ht="13.2">
      <c r="A101" s="167"/>
      <c r="B101" s="163" t="s">
        <v>122</v>
      </c>
      <c r="C101" s="163" t="s">
        <v>122</v>
      </c>
      <c r="D101" s="164">
        <v>69375.643240000005</v>
      </c>
      <c r="E101" s="165">
        <v>0</v>
      </c>
      <c r="F101" s="165">
        <v>69375.643240000005</v>
      </c>
      <c r="G101" s="165">
        <v>6.6479999999999997E-2</v>
      </c>
      <c r="H101" s="165">
        <v>0</v>
      </c>
      <c r="I101" s="165">
        <v>6.6479999999999997E-2</v>
      </c>
      <c r="J101" s="165">
        <v>4318.6741199999997</v>
      </c>
      <c r="K101" s="165">
        <v>32.41337</v>
      </c>
      <c r="L101" s="165">
        <v>4351.0874899999999</v>
      </c>
      <c r="M101" s="165">
        <v>3805.1250799999998</v>
      </c>
      <c r="N101" s="165">
        <v>12.384619999999998</v>
      </c>
      <c r="O101" s="165">
        <v>3817.5097000000001</v>
      </c>
      <c r="P101" s="165">
        <v>4.0000000000000001E-3</v>
      </c>
      <c r="Q101" s="165">
        <v>44.797989999999999</v>
      </c>
      <c r="R101" s="166">
        <v>8168.6636699999999</v>
      </c>
    </row>
    <row r="102" spans="1:18" ht="13.2">
      <c r="A102" s="163" t="s">
        <v>843</v>
      </c>
      <c r="B102" s="818"/>
      <c r="C102" s="818"/>
      <c r="D102" s="164">
        <v>412280.81646000006</v>
      </c>
      <c r="E102" s="165">
        <v>0</v>
      </c>
      <c r="F102" s="165">
        <v>412280.81646000006</v>
      </c>
      <c r="G102" s="165">
        <v>24.64134</v>
      </c>
      <c r="H102" s="165">
        <v>0</v>
      </c>
      <c r="I102" s="165">
        <v>24.64134</v>
      </c>
      <c r="J102" s="165">
        <v>20968.00936</v>
      </c>
      <c r="K102" s="165">
        <v>447.08090000000004</v>
      </c>
      <c r="L102" s="165">
        <v>21415.090259999997</v>
      </c>
      <c r="M102" s="165">
        <v>25214.45045</v>
      </c>
      <c r="N102" s="165">
        <v>332.14636999999999</v>
      </c>
      <c r="O102" s="165">
        <v>25546.596819999999</v>
      </c>
      <c r="P102" s="165">
        <v>2.8000000000000001E-2</v>
      </c>
      <c r="Q102" s="165">
        <v>779.22726999999998</v>
      </c>
      <c r="R102" s="166">
        <v>46986.328420000005</v>
      </c>
    </row>
    <row r="103" spans="1:18" ht="13.2">
      <c r="A103" s="163" t="s">
        <v>123</v>
      </c>
      <c r="B103" s="163" t="s">
        <v>124</v>
      </c>
      <c r="C103" s="163" t="s">
        <v>124</v>
      </c>
      <c r="D103" s="164">
        <v>63741.256069999996</v>
      </c>
      <c r="E103" s="165">
        <v>0</v>
      </c>
      <c r="F103" s="165">
        <v>63741.256069999996</v>
      </c>
      <c r="G103" s="165">
        <v>1.41E-3</v>
      </c>
      <c r="H103" s="165">
        <v>0</v>
      </c>
      <c r="I103" s="165">
        <v>1.41E-3</v>
      </c>
      <c r="J103" s="165">
        <v>3449.1876500000003</v>
      </c>
      <c r="K103" s="165">
        <v>14.751610000000001</v>
      </c>
      <c r="L103" s="165">
        <v>3463.9392599999996</v>
      </c>
      <c r="M103" s="165">
        <v>4505.9185599999992</v>
      </c>
      <c r="N103" s="165">
        <v>14.821029999999999</v>
      </c>
      <c r="O103" s="165">
        <v>4520.7395900000001</v>
      </c>
      <c r="P103" s="165">
        <v>7.0000000000000001E-3</v>
      </c>
      <c r="Q103" s="165">
        <v>29.572640000000003</v>
      </c>
      <c r="R103" s="166">
        <v>7984.6802600000001</v>
      </c>
    </row>
    <row r="104" spans="1:18" ht="13.2">
      <c r="A104" s="167"/>
      <c r="B104" s="167"/>
      <c r="C104" s="168" t="s">
        <v>252</v>
      </c>
      <c r="D104" s="169">
        <v>37335.72694</v>
      </c>
      <c r="E104" s="121">
        <v>0</v>
      </c>
      <c r="F104" s="121">
        <v>37335.72694</v>
      </c>
      <c r="G104" s="121">
        <v>0</v>
      </c>
      <c r="H104" s="121">
        <v>0</v>
      </c>
      <c r="I104" s="121">
        <v>0</v>
      </c>
      <c r="J104" s="121">
        <v>3567.4060600000003</v>
      </c>
      <c r="K104" s="121">
        <v>18.16206</v>
      </c>
      <c r="L104" s="121">
        <v>3585.5681199999999</v>
      </c>
      <c r="M104" s="121">
        <v>2709.3425899999997</v>
      </c>
      <c r="N104" s="121">
        <v>0</v>
      </c>
      <c r="O104" s="121">
        <v>2709.3425899999997</v>
      </c>
      <c r="P104" s="121">
        <v>4.0000000000000001E-3</v>
      </c>
      <c r="Q104" s="121">
        <v>18.16206</v>
      </c>
      <c r="R104" s="170">
        <v>6294.910710000001</v>
      </c>
    </row>
    <row r="105" spans="1:18" ht="13.2">
      <c r="A105" s="167"/>
      <c r="B105" s="167"/>
      <c r="C105" s="168" t="s">
        <v>253</v>
      </c>
      <c r="D105" s="169">
        <v>12661.093369999999</v>
      </c>
      <c r="E105" s="121">
        <v>0</v>
      </c>
      <c r="F105" s="121">
        <v>12661.093369999999</v>
      </c>
      <c r="G105" s="121">
        <v>0</v>
      </c>
      <c r="H105" s="121">
        <v>0</v>
      </c>
      <c r="I105" s="121">
        <v>0</v>
      </c>
      <c r="J105" s="121">
        <v>523.20115999999996</v>
      </c>
      <c r="K105" s="121">
        <v>0</v>
      </c>
      <c r="L105" s="121">
        <v>523.20115999999996</v>
      </c>
      <c r="M105" s="121">
        <v>193.60383999999999</v>
      </c>
      <c r="N105" s="121">
        <v>0</v>
      </c>
      <c r="O105" s="121">
        <v>193.60383999999999</v>
      </c>
      <c r="P105" s="121">
        <v>1E-3</v>
      </c>
      <c r="Q105" s="121">
        <v>0</v>
      </c>
      <c r="R105" s="170">
        <v>716.80499999999995</v>
      </c>
    </row>
    <row r="106" spans="1:18" ht="13.2">
      <c r="A106" s="167"/>
      <c r="B106" s="163" t="s">
        <v>254</v>
      </c>
      <c r="C106" s="163" t="s">
        <v>254</v>
      </c>
      <c r="D106" s="164">
        <v>15369.40832</v>
      </c>
      <c r="E106" s="165">
        <v>0</v>
      </c>
      <c r="F106" s="165">
        <v>15369.40832</v>
      </c>
      <c r="G106" s="165">
        <v>0</v>
      </c>
      <c r="H106" s="165">
        <v>0</v>
      </c>
      <c r="I106" s="165">
        <v>0</v>
      </c>
      <c r="J106" s="165">
        <v>1171.3470500000001</v>
      </c>
      <c r="K106" s="165">
        <v>7.7595799999999997</v>
      </c>
      <c r="L106" s="165">
        <v>1179.10663</v>
      </c>
      <c r="M106" s="165">
        <v>2429.5563900000002</v>
      </c>
      <c r="N106" s="165">
        <v>0</v>
      </c>
      <c r="O106" s="165">
        <v>2429.5563900000002</v>
      </c>
      <c r="P106" s="165">
        <v>1E-3</v>
      </c>
      <c r="Q106" s="165">
        <v>7.7595799999999997</v>
      </c>
      <c r="R106" s="166">
        <v>3608.66302</v>
      </c>
    </row>
    <row r="107" spans="1:18" ht="13.2">
      <c r="A107" s="167"/>
      <c r="B107" s="163" t="s">
        <v>255</v>
      </c>
      <c r="C107" s="163" t="s">
        <v>255</v>
      </c>
      <c r="D107" s="164">
        <v>10743.242130000001</v>
      </c>
      <c r="E107" s="165">
        <v>10.75469</v>
      </c>
      <c r="F107" s="165">
        <v>10753.99682</v>
      </c>
      <c r="G107" s="165">
        <v>0</v>
      </c>
      <c r="H107" s="165">
        <v>0</v>
      </c>
      <c r="I107" s="165">
        <v>0</v>
      </c>
      <c r="J107" s="165">
        <v>427.39484999999996</v>
      </c>
      <c r="K107" s="165">
        <v>2.1226400000000001</v>
      </c>
      <c r="L107" s="165">
        <v>429.51749000000001</v>
      </c>
      <c r="M107" s="165">
        <v>1183.38275</v>
      </c>
      <c r="N107" s="165">
        <v>6.7444499999999996</v>
      </c>
      <c r="O107" s="165">
        <v>1190.1271999999999</v>
      </c>
      <c r="P107" s="165">
        <v>1E-3</v>
      </c>
      <c r="Q107" s="165">
        <v>8.867090000000001</v>
      </c>
      <c r="R107" s="166">
        <v>1619.6446899999999</v>
      </c>
    </row>
    <row r="108" spans="1:18" ht="13.2">
      <c r="A108" s="167"/>
      <c r="B108" s="163" t="s">
        <v>125</v>
      </c>
      <c r="C108" s="163" t="s">
        <v>256</v>
      </c>
      <c r="D108" s="164">
        <v>27088.498049999998</v>
      </c>
      <c r="E108" s="165">
        <v>0</v>
      </c>
      <c r="F108" s="165">
        <v>27088.498049999998</v>
      </c>
      <c r="G108" s="165">
        <v>0</v>
      </c>
      <c r="H108" s="165">
        <v>0</v>
      </c>
      <c r="I108" s="165">
        <v>0</v>
      </c>
      <c r="J108" s="165">
        <v>2062.86996</v>
      </c>
      <c r="K108" s="165">
        <v>95.918429999999987</v>
      </c>
      <c r="L108" s="165">
        <v>2158.7883900000002</v>
      </c>
      <c r="M108" s="165">
        <v>3809.8117299999999</v>
      </c>
      <c r="N108" s="165">
        <v>18.7759</v>
      </c>
      <c r="O108" s="165">
        <v>3828.58763</v>
      </c>
      <c r="P108" s="165">
        <v>2E-3</v>
      </c>
      <c r="Q108" s="165">
        <v>114.69432999999999</v>
      </c>
      <c r="R108" s="166">
        <v>5987.3760199999997</v>
      </c>
    </row>
    <row r="109" spans="1:18" ht="13.2">
      <c r="A109" s="167"/>
      <c r="B109" s="167"/>
      <c r="C109" s="168" t="s">
        <v>126</v>
      </c>
      <c r="D109" s="169">
        <v>49556.558360000003</v>
      </c>
      <c r="E109" s="121">
        <v>0</v>
      </c>
      <c r="F109" s="121">
        <v>49556.558360000003</v>
      </c>
      <c r="G109" s="121">
        <v>0.70205999999999991</v>
      </c>
      <c r="H109" s="121">
        <v>0</v>
      </c>
      <c r="I109" s="121">
        <v>0.70205999999999991</v>
      </c>
      <c r="J109" s="121">
        <v>3770.2493799999997</v>
      </c>
      <c r="K109" s="121">
        <v>30.702539999999996</v>
      </c>
      <c r="L109" s="121">
        <v>3800.9519200000004</v>
      </c>
      <c r="M109" s="121">
        <v>12121.96494</v>
      </c>
      <c r="N109" s="121">
        <v>70.692899999999995</v>
      </c>
      <c r="O109" s="121">
        <v>12192.657840000002</v>
      </c>
      <c r="P109" s="121">
        <v>6.0000000000000001E-3</v>
      </c>
      <c r="Q109" s="121">
        <v>101.39544000000001</v>
      </c>
      <c r="R109" s="170">
        <v>15994.311820000001</v>
      </c>
    </row>
    <row r="110" spans="1:18" ht="13.2">
      <c r="A110" s="167"/>
      <c r="B110" s="167"/>
      <c r="C110" s="168" t="s">
        <v>125</v>
      </c>
      <c r="D110" s="169">
        <v>187349.90120000002</v>
      </c>
      <c r="E110" s="121">
        <v>9.2893399999999993</v>
      </c>
      <c r="F110" s="121">
        <v>187359.19054000001</v>
      </c>
      <c r="G110" s="121">
        <v>3.2509999999999997E-2</v>
      </c>
      <c r="H110" s="121">
        <v>0</v>
      </c>
      <c r="I110" s="121">
        <v>3.2509999999999997E-2</v>
      </c>
      <c r="J110" s="121">
        <v>10294.54895</v>
      </c>
      <c r="K110" s="121">
        <v>413.26886999999999</v>
      </c>
      <c r="L110" s="121">
        <v>10707.81782</v>
      </c>
      <c r="M110" s="121">
        <v>48750.720150000001</v>
      </c>
      <c r="N110" s="121">
        <v>441.72934000000004</v>
      </c>
      <c r="O110" s="121">
        <v>49192.449489999992</v>
      </c>
      <c r="P110" s="121">
        <v>1.2E-2</v>
      </c>
      <c r="Q110" s="121">
        <v>854.99821000000009</v>
      </c>
      <c r="R110" s="170">
        <v>59900.299819999986</v>
      </c>
    </row>
    <row r="111" spans="1:18" ht="13.2">
      <c r="A111" s="167"/>
      <c r="B111" s="163" t="s">
        <v>257</v>
      </c>
      <c r="C111" s="163" t="s">
        <v>257</v>
      </c>
      <c r="D111" s="164">
        <v>18681.469120000002</v>
      </c>
      <c r="E111" s="165">
        <v>0</v>
      </c>
      <c r="F111" s="165">
        <v>18681.469120000002</v>
      </c>
      <c r="G111" s="165">
        <v>0</v>
      </c>
      <c r="H111" s="165">
        <v>0</v>
      </c>
      <c r="I111" s="165">
        <v>0</v>
      </c>
      <c r="J111" s="165">
        <v>1935.79844</v>
      </c>
      <c r="K111" s="165">
        <v>13.41273</v>
      </c>
      <c r="L111" s="165">
        <v>1949.21117</v>
      </c>
      <c r="M111" s="165">
        <v>7535.2561599999999</v>
      </c>
      <c r="N111" s="165">
        <v>0</v>
      </c>
      <c r="O111" s="165">
        <v>7535.2561599999999</v>
      </c>
      <c r="P111" s="165">
        <v>1E-3</v>
      </c>
      <c r="Q111" s="165">
        <v>13.41273</v>
      </c>
      <c r="R111" s="166">
        <v>9484.4673299999995</v>
      </c>
    </row>
    <row r="112" spans="1:18" ht="13.2">
      <c r="A112" s="167"/>
      <c r="B112" s="163" t="s">
        <v>258</v>
      </c>
      <c r="C112" s="163" t="s">
        <v>259</v>
      </c>
      <c r="D112" s="164">
        <v>30087.806770000003</v>
      </c>
      <c r="E112" s="165">
        <v>0</v>
      </c>
      <c r="F112" s="165">
        <v>30087.806770000003</v>
      </c>
      <c r="G112" s="165">
        <v>0</v>
      </c>
      <c r="H112" s="165">
        <v>0</v>
      </c>
      <c r="I112" s="165">
        <v>0</v>
      </c>
      <c r="J112" s="165">
        <v>2845.2764999999999</v>
      </c>
      <c r="K112" s="165">
        <v>0.43583</v>
      </c>
      <c r="L112" s="165">
        <v>2845.7123300000003</v>
      </c>
      <c r="M112" s="165">
        <v>644.7948899999999</v>
      </c>
      <c r="N112" s="165">
        <v>0</v>
      </c>
      <c r="O112" s="165">
        <v>644.7948899999999</v>
      </c>
      <c r="P112" s="165">
        <v>2E-3</v>
      </c>
      <c r="Q112" s="165">
        <v>0.43583</v>
      </c>
      <c r="R112" s="166">
        <v>3490.50722</v>
      </c>
    </row>
    <row r="113" spans="1:18" ht="13.2">
      <c r="A113" s="167"/>
      <c r="B113" s="167"/>
      <c r="C113" s="168" t="s">
        <v>258</v>
      </c>
      <c r="D113" s="169">
        <v>37140.841469999999</v>
      </c>
      <c r="E113" s="121">
        <v>0</v>
      </c>
      <c r="F113" s="121">
        <v>37140.841469999999</v>
      </c>
      <c r="G113" s="121">
        <v>0</v>
      </c>
      <c r="H113" s="121">
        <v>0</v>
      </c>
      <c r="I113" s="121">
        <v>0</v>
      </c>
      <c r="J113" s="121">
        <v>1892.6853100000001</v>
      </c>
      <c r="K113" s="121">
        <v>17.53031</v>
      </c>
      <c r="L113" s="121">
        <v>1910.2156200000002</v>
      </c>
      <c r="M113" s="121">
        <v>1699.1045599999998</v>
      </c>
      <c r="N113" s="121">
        <v>37.304629999999996</v>
      </c>
      <c r="O113" s="121">
        <v>1736.4091899999999</v>
      </c>
      <c r="P113" s="121">
        <v>3.0000000000000001E-3</v>
      </c>
      <c r="Q113" s="121">
        <v>54.834940000000003</v>
      </c>
      <c r="R113" s="170">
        <v>3646.6248100000003</v>
      </c>
    </row>
    <row r="114" spans="1:18" ht="13.2">
      <c r="A114" s="167"/>
      <c r="B114" s="167"/>
      <c r="C114" s="168" t="s">
        <v>319</v>
      </c>
      <c r="D114" s="169">
        <v>6351.9346699999996</v>
      </c>
      <c r="E114" s="121">
        <v>0</v>
      </c>
      <c r="F114" s="121">
        <v>6351.9346699999996</v>
      </c>
      <c r="G114" s="121">
        <v>0</v>
      </c>
      <c r="H114" s="121">
        <v>0</v>
      </c>
      <c r="I114" s="121">
        <v>0</v>
      </c>
      <c r="J114" s="121">
        <v>29.549209999999999</v>
      </c>
      <c r="K114" s="121">
        <v>0</v>
      </c>
      <c r="L114" s="121">
        <v>29.549209999999999</v>
      </c>
      <c r="M114" s="121">
        <v>177.50407000000001</v>
      </c>
      <c r="N114" s="121">
        <v>0</v>
      </c>
      <c r="O114" s="121">
        <v>177.50407000000001</v>
      </c>
      <c r="P114" s="121">
        <v>1E-3</v>
      </c>
      <c r="Q114" s="121">
        <v>0</v>
      </c>
      <c r="R114" s="170">
        <v>207.05328</v>
      </c>
    </row>
    <row r="115" spans="1:18" ht="13.2">
      <c r="A115" s="167"/>
      <c r="B115" s="163" t="s">
        <v>260</v>
      </c>
      <c r="C115" s="163" t="s">
        <v>260</v>
      </c>
      <c r="D115" s="164">
        <v>31681.451679999998</v>
      </c>
      <c r="E115" s="165">
        <v>0</v>
      </c>
      <c r="F115" s="165">
        <v>31681.451679999998</v>
      </c>
      <c r="G115" s="165">
        <v>0</v>
      </c>
      <c r="H115" s="165">
        <v>0</v>
      </c>
      <c r="I115" s="165">
        <v>0</v>
      </c>
      <c r="J115" s="165">
        <v>4180.1614800000007</v>
      </c>
      <c r="K115" s="165">
        <v>13.382460000000002</v>
      </c>
      <c r="L115" s="165">
        <v>4193.5439399999996</v>
      </c>
      <c r="M115" s="165">
        <v>7472.71407</v>
      </c>
      <c r="N115" s="165">
        <v>6.1530699999999996</v>
      </c>
      <c r="O115" s="165">
        <v>7478.8671400000003</v>
      </c>
      <c r="P115" s="165">
        <v>4.0000000000000001E-3</v>
      </c>
      <c r="Q115" s="165">
        <v>19.535529999999998</v>
      </c>
      <c r="R115" s="166">
        <v>11672.41108</v>
      </c>
    </row>
    <row r="116" spans="1:18" ht="13.2">
      <c r="A116" s="167"/>
      <c r="B116" s="163" t="s">
        <v>261</v>
      </c>
      <c r="C116" s="163" t="s">
        <v>262</v>
      </c>
      <c r="D116" s="164">
        <v>13344.337680000001</v>
      </c>
      <c r="E116" s="165">
        <v>0</v>
      </c>
      <c r="F116" s="165">
        <v>13344.337680000001</v>
      </c>
      <c r="G116" s="165">
        <v>0</v>
      </c>
      <c r="H116" s="165">
        <v>0</v>
      </c>
      <c r="I116" s="165">
        <v>0</v>
      </c>
      <c r="J116" s="165">
        <v>908.16975000000002</v>
      </c>
      <c r="K116" s="165">
        <v>1.47496</v>
      </c>
      <c r="L116" s="165">
        <v>909.64470999999992</v>
      </c>
      <c r="M116" s="165">
        <v>4686.1845199999998</v>
      </c>
      <c r="N116" s="165">
        <v>116.53432000000001</v>
      </c>
      <c r="O116" s="165">
        <v>4802.7188399999995</v>
      </c>
      <c r="P116" s="165">
        <v>1E-3</v>
      </c>
      <c r="Q116" s="165">
        <v>118.00928000000002</v>
      </c>
      <c r="R116" s="166">
        <v>5712.36355</v>
      </c>
    </row>
    <row r="117" spans="1:18" ht="13.2">
      <c r="A117" s="163" t="s">
        <v>844</v>
      </c>
      <c r="B117" s="818"/>
      <c r="C117" s="818"/>
      <c r="D117" s="164">
        <v>541133.52583000006</v>
      </c>
      <c r="E117" s="165">
        <v>20.044029999999999</v>
      </c>
      <c r="F117" s="165">
        <v>541153.56986000005</v>
      </c>
      <c r="G117" s="165">
        <v>0.73597999999999986</v>
      </c>
      <c r="H117" s="165">
        <v>0</v>
      </c>
      <c r="I117" s="165">
        <v>0.73597999999999986</v>
      </c>
      <c r="J117" s="165">
        <v>37057.84575</v>
      </c>
      <c r="K117" s="165">
        <v>628.92201999999986</v>
      </c>
      <c r="L117" s="165">
        <v>37686.767770000006</v>
      </c>
      <c r="M117" s="165">
        <v>97919.859219999984</v>
      </c>
      <c r="N117" s="165">
        <v>712.75563999999986</v>
      </c>
      <c r="O117" s="165">
        <v>98632.614859999987</v>
      </c>
      <c r="P117" s="165">
        <v>4.5999999999999999E-2</v>
      </c>
      <c r="Q117" s="165">
        <v>1341.6776600000001</v>
      </c>
      <c r="R117" s="166">
        <v>136320.11860999998</v>
      </c>
    </row>
    <row r="118" spans="1:18" ht="13.2">
      <c r="A118" s="163" t="s">
        <v>15</v>
      </c>
      <c r="B118" s="163" t="s">
        <v>127</v>
      </c>
      <c r="C118" s="163" t="s">
        <v>263</v>
      </c>
      <c r="D118" s="164">
        <v>15106.69616</v>
      </c>
      <c r="E118" s="165">
        <v>0</v>
      </c>
      <c r="F118" s="165">
        <v>15106.69616</v>
      </c>
      <c r="G118" s="165">
        <v>0</v>
      </c>
      <c r="H118" s="165">
        <v>0</v>
      </c>
      <c r="I118" s="165">
        <v>0</v>
      </c>
      <c r="J118" s="165">
        <v>365.27213</v>
      </c>
      <c r="K118" s="165">
        <v>6.3573699999999995</v>
      </c>
      <c r="L118" s="165">
        <v>371.62950000000001</v>
      </c>
      <c r="M118" s="165">
        <v>2175.6317899999999</v>
      </c>
      <c r="N118" s="165">
        <v>0</v>
      </c>
      <c r="O118" s="165">
        <v>2175.6317899999999</v>
      </c>
      <c r="P118" s="165">
        <v>2E-3</v>
      </c>
      <c r="Q118" s="165">
        <v>6.3573699999999995</v>
      </c>
      <c r="R118" s="166">
        <v>2547.2612899999999</v>
      </c>
    </row>
    <row r="119" spans="1:18" ht="13.2">
      <c r="A119" s="167"/>
      <c r="B119" s="167"/>
      <c r="C119" s="168" t="s">
        <v>128</v>
      </c>
      <c r="D119" s="169">
        <v>24734.247829999997</v>
      </c>
      <c r="E119" s="121">
        <v>0</v>
      </c>
      <c r="F119" s="121">
        <v>24734.247829999997</v>
      </c>
      <c r="G119" s="121">
        <v>4.7400000000000003E-3</v>
      </c>
      <c r="H119" s="121">
        <v>0</v>
      </c>
      <c r="I119" s="121">
        <v>4.7400000000000003E-3</v>
      </c>
      <c r="J119" s="121">
        <v>2582.85025</v>
      </c>
      <c r="K119" s="121">
        <v>44.878449999999994</v>
      </c>
      <c r="L119" s="121">
        <v>2627.7287000000001</v>
      </c>
      <c r="M119" s="121">
        <v>4721.2273500000001</v>
      </c>
      <c r="N119" s="121">
        <v>172.30646999999999</v>
      </c>
      <c r="O119" s="121">
        <v>4893.5338200000006</v>
      </c>
      <c r="P119" s="121">
        <v>2E-3</v>
      </c>
      <c r="Q119" s="121">
        <v>217.18491999999998</v>
      </c>
      <c r="R119" s="170">
        <v>7521.2672599999996</v>
      </c>
    </row>
    <row r="120" spans="1:18" ht="13.2">
      <c r="A120" s="167"/>
      <c r="B120" s="163" t="s">
        <v>129</v>
      </c>
      <c r="C120" s="163" t="s">
        <v>129</v>
      </c>
      <c r="D120" s="164">
        <v>80694.935460000008</v>
      </c>
      <c r="E120" s="165">
        <v>0</v>
      </c>
      <c r="F120" s="165">
        <v>80694.935460000008</v>
      </c>
      <c r="G120" s="165">
        <v>1.08E-3</v>
      </c>
      <c r="H120" s="165">
        <v>0</v>
      </c>
      <c r="I120" s="165">
        <v>1.08E-3</v>
      </c>
      <c r="J120" s="165">
        <v>6665.2999099999997</v>
      </c>
      <c r="K120" s="165">
        <v>127.62009999999999</v>
      </c>
      <c r="L120" s="165">
        <v>6792.9200099999998</v>
      </c>
      <c r="M120" s="165">
        <v>13033.23315</v>
      </c>
      <c r="N120" s="165">
        <v>48.660589999999999</v>
      </c>
      <c r="O120" s="165">
        <v>13081.89374</v>
      </c>
      <c r="P120" s="165">
        <v>5.0000000000000001E-3</v>
      </c>
      <c r="Q120" s="165">
        <v>176.28068999999999</v>
      </c>
      <c r="R120" s="166">
        <v>19874.814830000003</v>
      </c>
    </row>
    <row r="121" spans="1:18" ht="13.2">
      <c r="A121" s="167"/>
      <c r="B121" s="163" t="s">
        <v>264</v>
      </c>
      <c r="C121" s="163" t="s">
        <v>264</v>
      </c>
      <c r="D121" s="164">
        <v>18501.971679999999</v>
      </c>
      <c r="E121" s="165">
        <v>0</v>
      </c>
      <c r="F121" s="165">
        <v>18501.971679999999</v>
      </c>
      <c r="G121" s="165">
        <v>0</v>
      </c>
      <c r="H121" s="165">
        <v>0</v>
      </c>
      <c r="I121" s="165">
        <v>0</v>
      </c>
      <c r="J121" s="165">
        <v>122.02574</v>
      </c>
      <c r="K121" s="165">
        <v>0</v>
      </c>
      <c r="L121" s="165">
        <v>122.02574</v>
      </c>
      <c r="M121" s="165">
        <v>457.86612000000002</v>
      </c>
      <c r="N121" s="165">
        <v>0</v>
      </c>
      <c r="O121" s="165">
        <v>457.86612000000002</v>
      </c>
      <c r="P121" s="165">
        <v>1E-3</v>
      </c>
      <c r="Q121" s="165">
        <v>0</v>
      </c>
      <c r="R121" s="166">
        <v>579.89185999999995</v>
      </c>
    </row>
    <row r="122" spans="1:18" ht="13.2">
      <c r="A122" s="167"/>
      <c r="B122" s="163" t="s">
        <v>205</v>
      </c>
      <c r="C122" s="163" t="s">
        <v>206</v>
      </c>
      <c r="D122" s="164">
        <v>105532.28224000002</v>
      </c>
      <c r="E122" s="165">
        <v>0</v>
      </c>
      <c r="F122" s="165">
        <v>105532.28224000002</v>
      </c>
      <c r="G122" s="165">
        <v>0</v>
      </c>
      <c r="H122" s="165">
        <v>0</v>
      </c>
      <c r="I122" s="165">
        <v>0</v>
      </c>
      <c r="J122" s="165">
        <v>7851.0041200000005</v>
      </c>
      <c r="K122" s="165">
        <v>62.200410000000005</v>
      </c>
      <c r="L122" s="165">
        <v>7913.20453</v>
      </c>
      <c r="M122" s="165">
        <v>20646.932860000001</v>
      </c>
      <c r="N122" s="165">
        <v>55.225760000000001</v>
      </c>
      <c r="O122" s="165">
        <v>20702.158620000002</v>
      </c>
      <c r="P122" s="165">
        <v>6.0000000000000001E-3</v>
      </c>
      <c r="Q122" s="165">
        <v>117.42617</v>
      </c>
      <c r="R122" s="166">
        <v>28615.363149999997</v>
      </c>
    </row>
    <row r="123" spans="1:18" ht="13.2">
      <c r="A123" s="167"/>
      <c r="B123" s="163" t="s">
        <v>130</v>
      </c>
      <c r="C123" s="163" t="s">
        <v>131</v>
      </c>
      <c r="D123" s="164">
        <v>69056.564970000007</v>
      </c>
      <c r="E123" s="165">
        <v>0</v>
      </c>
      <c r="F123" s="165">
        <v>69056.564970000007</v>
      </c>
      <c r="G123" s="165">
        <v>1.14E-3</v>
      </c>
      <c r="H123" s="165">
        <v>0</v>
      </c>
      <c r="I123" s="165">
        <v>1.14E-3</v>
      </c>
      <c r="J123" s="165">
        <v>4864.4044899999999</v>
      </c>
      <c r="K123" s="165">
        <v>70.154570000000007</v>
      </c>
      <c r="L123" s="165">
        <v>4934.5590599999996</v>
      </c>
      <c r="M123" s="165">
        <v>18682.713469999999</v>
      </c>
      <c r="N123" s="165">
        <v>21.806179999999998</v>
      </c>
      <c r="O123" s="165">
        <v>18704.519649999998</v>
      </c>
      <c r="P123" s="165">
        <v>7.0000000000000001E-3</v>
      </c>
      <c r="Q123" s="165">
        <v>91.960750000000004</v>
      </c>
      <c r="R123" s="166">
        <v>23639.079850000002</v>
      </c>
    </row>
    <row r="124" spans="1:18" ht="13.2">
      <c r="A124" s="167"/>
      <c r="B124" s="167"/>
      <c r="C124" s="168" t="s">
        <v>207</v>
      </c>
      <c r="D124" s="169">
        <v>46738.551160000003</v>
      </c>
      <c r="E124" s="121">
        <v>0</v>
      </c>
      <c r="F124" s="121">
        <v>46738.551160000003</v>
      </c>
      <c r="G124" s="121">
        <v>0</v>
      </c>
      <c r="H124" s="121">
        <v>0</v>
      </c>
      <c r="I124" s="121">
        <v>0</v>
      </c>
      <c r="J124" s="121">
        <v>4357.7778499999995</v>
      </c>
      <c r="K124" s="121">
        <v>252.27608000000001</v>
      </c>
      <c r="L124" s="121">
        <v>4610.05393</v>
      </c>
      <c r="M124" s="121">
        <v>14166.033390000001</v>
      </c>
      <c r="N124" s="121">
        <v>18.58952</v>
      </c>
      <c r="O124" s="121">
        <v>14184.62291</v>
      </c>
      <c r="P124" s="121">
        <v>3.0000000000000001E-3</v>
      </c>
      <c r="Q124" s="121">
        <v>270.86560000000003</v>
      </c>
      <c r="R124" s="170">
        <v>18794.67684</v>
      </c>
    </row>
    <row r="125" spans="1:18" ht="13.2">
      <c r="A125" s="167"/>
      <c r="B125" s="167"/>
      <c r="C125" s="168" t="s">
        <v>130</v>
      </c>
      <c r="D125" s="169">
        <v>310103.01863000001</v>
      </c>
      <c r="E125" s="121">
        <v>46.225749999999998</v>
      </c>
      <c r="F125" s="121">
        <v>310149.24437999999</v>
      </c>
      <c r="G125" s="121">
        <v>0.16341</v>
      </c>
      <c r="H125" s="121">
        <v>0</v>
      </c>
      <c r="I125" s="121">
        <v>0.16341</v>
      </c>
      <c r="J125" s="121">
        <v>26757.293680000002</v>
      </c>
      <c r="K125" s="121">
        <v>1789.5312799999999</v>
      </c>
      <c r="L125" s="121">
        <v>28546.824960000005</v>
      </c>
      <c r="M125" s="121">
        <v>165940.05401000002</v>
      </c>
      <c r="N125" s="121">
        <v>2825.6008099999999</v>
      </c>
      <c r="O125" s="121">
        <v>168765.65482000003</v>
      </c>
      <c r="P125" s="121">
        <v>1.6E-2</v>
      </c>
      <c r="Q125" s="121">
        <v>4615.132090000001</v>
      </c>
      <c r="R125" s="170">
        <v>197312.64319000003</v>
      </c>
    </row>
    <row r="126" spans="1:18" ht="13.2">
      <c r="A126" s="167"/>
      <c r="B126" s="167"/>
      <c r="C126" s="168" t="s">
        <v>292</v>
      </c>
      <c r="D126" s="169">
        <v>4303.22912</v>
      </c>
      <c r="E126" s="121">
        <v>0</v>
      </c>
      <c r="F126" s="121">
        <v>4303.22912</v>
      </c>
      <c r="G126" s="121">
        <v>0</v>
      </c>
      <c r="H126" s="121">
        <v>0</v>
      </c>
      <c r="I126" s="121">
        <v>0</v>
      </c>
      <c r="J126" s="121">
        <v>0</v>
      </c>
      <c r="K126" s="121">
        <v>0</v>
      </c>
      <c r="L126" s="121">
        <v>0</v>
      </c>
      <c r="M126" s="121">
        <v>0</v>
      </c>
      <c r="N126" s="121">
        <v>0</v>
      </c>
      <c r="O126" s="121">
        <v>0</v>
      </c>
      <c r="P126" s="121">
        <v>1E-3</v>
      </c>
      <c r="Q126" s="121">
        <v>0</v>
      </c>
      <c r="R126" s="170">
        <v>0</v>
      </c>
    </row>
    <row r="127" spans="1:18" ht="13.2">
      <c r="A127" s="167"/>
      <c r="B127" s="167"/>
      <c r="C127" s="168" t="s">
        <v>208</v>
      </c>
      <c r="D127" s="169">
        <v>6410.2354699999996</v>
      </c>
      <c r="E127" s="121">
        <v>0</v>
      </c>
      <c r="F127" s="121">
        <v>6410.2354699999996</v>
      </c>
      <c r="G127" s="121">
        <v>0</v>
      </c>
      <c r="H127" s="121">
        <v>0</v>
      </c>
      <c r="I127" s="121">
        <v>0</v>
      </c>
      <c r="J127" s="121">
        <v>295.36953000000005</v>
      </c>
      <c r="K127" s="121">
        <v>0</v>
      </c>
      <c r="L127" s="121">
        <v>295.36953000000005</v>
      </c>
      <c r="M127" s="121">
        <v>0</v>
      </c>
      <c r="N127" s="121">
        <v>0</v>
      </c>
      <c r="O127" s="121">
        <v>0</v>
      </c>
      <c r="P127" s="121">
        <v>1E-3</v>
      </c>
      <c r="Q127" s="121">
        <v>0</v>
      </c>
      <c r="R127" s="170">
        <v>295.36953000000005</v>
      </c>
    </row>
    <row r="128" spans="1:18" ht="13.2">
      <c r="A128" s="167"/>
      <c r="B128" s="163" t="s">
        <v>132</v>
      </c>
      <c r="C128" s="163" t="s">
        <v>132</v>
      </c>
      <c r="D128" s="164">
        <v>51292.264629999998</v>
      </c>
      <c r="E128" s="165">
        <v>0</v>
      </c>
      <c r="F128" s="165">
        <v>51292.264629999998</v>
      </c>
      <c r="G128" s="165">
        <v>5.5450000000000006E-2</v>
      </c>
      <c r="H128" s="165">
        <v>0</v>
      </c>
      <c r="I128" s="165">
        <v>5.5450000000000006E-2</v>
      </c>
      <c r="J128" s="165">
        <v>8320.1459300000006</v>
      </c>
      <c r="K128" s="165">
        <v>5.2771300000000005</v>
      </c>
      <c r="L128" s="165">
        <v>8325.423060000001</v>
      </c>
      <c r="M128" s="165">
        <v>6482.0300299999999</v>
      </c>
      <c r="N128" s="165">
        <v>69.896940000000001</v>
      </c>
      <c r="O128" s="165">
        <v>6551.9269699999995</v>
      </c>
      <c r="P128" s="165">
        <v>5.0000000000000001E-3</v>
      </c>
      <c r="Q128" s="165">
        <v>75.174069999999986</v>
      </c>
      <c r="R128" s="166">
        <v>14877.405480000001</v>
      </c>
    </row>
    <row r="129" spans="1:18" ht="13.2">
      <c r="A129" s="167"/>
      <c r="B129" s="163" t="s">
        <v>293</v>
      </c>
      <c r="C129" s="163" t="s">
        <v>293</v>
      </c>
      <c r="D129" s="164">
        <v>3254.3199799999998</v>
      </c>
      <c r="E129" s="165">
        <v>0</v>
      </c>
      <c r="F129" s="165">
        <v>3254.3199799999998</v>
      </c>
      <c r="G129" s="165">
        <v>0</v>
      </c>
      <c r="H129" s="165">
        <v>0</v>
      </c>
      <c r="I129" s="165">
        <v>0</v>
      </c>
      <c r="J129" s="165">
        <v>0</v>
      </c>
      <c r="K129" s="165">
        <v>0</v>
      </c>
      <c r="L129" s="165">
        <v>0</v>
      </c>
      <c r="M129" s="165">
        <v>0</v>
      </c>
      <c r="N129" s="165">
        <v>0</v>
      </c>
      <c r="O129" s="165">
        <v>0</v>
      </c>
      <c r="P129" s="165">
        <v>1E-3</v>
      </c>
      <c r="Q129" s="165">
        <v>0</v>
      </c>
      <c r="R129" s="166">
        <v>0</v>
      </c>
    </row>
    <row r="130" spans="1:18" ht="13.2">
      <c r="A130" s="167"/>
      <c r="B130" s="163" t="s">
        <v>265</v>
      </c>
      <c r="C130" s="163" t="s">
        <v>265</v>
      </c>
      <c r="D130" s="164">
        <v>9937.56639</v>
      </c>
      <c r="E130" s="165">
        <v>0</v>
      </c>
      <c r="F130" s="165">
        <v>9937.56639</v>
      </c>
      <c r="G130" s="165">
        <v>0</v>
      </c>
      <c r="H130" s="165">
        <v>0</v>
      </c>
      <c r="I130" s="165">
        <v>0</v>
      </c>
      <c r="J130" s="165">
        <v>437.67590999999999</v>
      </c>
      <c r="K130" s="165">
        <v>0.13474</v>
      </c>
      <c r="L130" s="165">
        <v>437.81065000000001</v>
      </c>
      <c r="M130" s="165">
        <v>2475.6744100000001</v>
      </c>
      <c r="N130" s="165">
        <v>37.034660000000002</v>
      </c>
      <c r="O130" s="165">
        <v>2512.7090699999999</v>
      </c>
      <c r="P130" s="165">
        <v>1E-3</v>
      </c>
      <c r="Q130" s="165">
        <v>37.169400000000003</v>
      </c>
      <c r="R130" s="166">
        <v>2950.5197200000002</v>
      </c>
    </row>
    <row r="131" spans="1:18" ht="13.2">
      <c r="A131" s="167"/>
      <c r="B131" s="163" t="s">
        <v>266</v>
      </c>
      <c r="C131" s="163" t="s">
        <v>267</v>
      </c>
      <c r="D131" s="164">
        <v>29040.087070000001</v>
      </c>
      <c r="E131" s="165">
        <v>0</v>
      </c>
      <c r="F131" s="165">
        <v>29040.087070000001</v>
      </c>
      <c r="G131" s="165">
        <v>0</v>
      </c>
      <c r="H131" s="165">
        <v>0</v>
      </c>
      <c r="I131" s="165">
        <v>0</v>
      </c>
      <c r="J131" s="165">
        <v>1070.1469500000001</v>
      </c>
      <c r="K131" s="165">
        <v>2.6939600000000001</v>
      </c>
      <c r="L131" s="165">
        <v>1072.8409099999999</v>
      </c>
      <c r="M131" s="165">
        <v>1124.0282299999999</v>
      </c>
      <c r="N131" s="165">
        <v>0</v>
      </c>
      <c r="O131" s="165">
        <v>1124.0282299999999</v>
      </c>
      <c r="P131" s="165">
        <v>1E-3</v>
      </c>
      <c r="Q131" s="165">
        <v>2.6939600000000001</v>
      </c>
      <c r="R131" s="166">
        <v>2196.8691400000002</v>
      </c>
    </row>
    <row r="132" spans="1:18" ht="13.2">
      <c r="A132" s="167"/>
      <c r="B132" s="167"/>
      <c r="C132" s="168" t="s">
        <v>268</v>
      </c>
      <c r="D132" s="169">
        <v>13938.81767</v>
      </c>
      <c r="E132" s="121">
        <v>0</v>
      </c>
      <c r="F132" s="121">
        <v>13938.81767</v>
      </c>
      <c r="G132" s="121">
        <v>0</v>
      </c>
      <c r="H132" s="121">
        <v>0</v>
      </c>
      <c r="I132" s="121">
        <v>0</v>
      </c>
      <c r="J132" s="121">
        <v>337.14452</v>
      </c>
      <c r="K132" s="121">
        <v>0</v>
      </c>
      <c r="L132" s="121">
        <v>337.14452</v>
      </c>
      <c r="M132" s="121">
        <v>743.56551000000002</v>
      </c>
      <c r="N132" s="121">
        <v>0</v>
      </c>
      <c r="O132" s="121">
        <v>743.56551000000002</v>
      </c>
      <c r="P132" s="121">
        <v>1E-3</v>
      </c>
      <c r="Q132" s="121">
        <v>0</v>
      </c>
      <c r="R132" s="170">
        <v>1080.71003</v>
      </c>
    </row>
    <row r="133" spans="1:18" ht="13.2">
      <c r="A133" s="163" t="s">
        <v>845</v>
      </c>
      <c r="B133" s="818"/>
      <c r="C133" s="818"/>
      <c r="D133" s="164">
        <v>788644.78846000019</v>
      </c>
      <c r="E133" s="165">
        <v>46.225749999999998</v>
      </c>
      <c r="F133" s="165">
        <v>788691.01421000017</v>
      </c>
      <c r="G133" s="165">
        <v>0.22581999999999999</v>
      </c>
      <c r="H133" s="165">
        <v>0</v>
      </c>
      <c r="I133" s="165">
        <v>0.22581999999999999</v>
      </c>
      <c r="J133" s="165">
        <v>64026.411010000003</v>
      </c>
      <c r="K133" s="165">
        <v>2361.1240899999998</v>
      </c>
      <c r="L133" s="165">
        <v>66387.535100000008</v>
      </c>
      <c r="M133" s="165">
        <v>250648.99031999998</v>
      </c>
      <c r="N133" s="165">
        <v>3249.12093</v>
      </c>
      <c r="O133" s="165">
        <v>253898.11124999999</v>
      </c>
      <c r="P133" s="165">
        <v>5.2999999999999999E-2</v>
      </c>
      <c r="Q133" s="165">
        <v>5610.2450200000012</v>
      </c>
      <c r="R133" s="166">
        <v>320285.87216999999</v>
      </c>
    </row>
    <row r="134" spans="1:18" ht="13.2">
      <c r="A134" s="163" t="s">
        <v>16</v>
      </c>
      <c r="B134" s="163" t="s">
        <v>133</v>
      </c>
      <c r="C134" s="163" t="s">
        <v>133</v>
      </c>
      <c r="D134" s="164">
        <v>322293.16741000005</v>
      </c>
      <c r="E134" s="165">
        <v>7.7954600000000003</v>
      </c>
      <c r="F134" s="165">
        <v>322300.96286999999</v>
      </c>
      <c r="G134" s="165">
        <v>609.83885999999984</v>
      </c>
      <c r="H134" s="165">
        <v>0</v>
      </c>
      <c r="I134" s="165">
        <v>609.83885999999984</v>
      </c>
      <c r="J134" s="165">
        <v>11663.74523</v>
      </c>
      <c r="K134" s="165">
        <v>349.46901000000008</v>
      </c>
      <c r="L134" s="165">
        <v>12013.214239999999</v>
      </c>
      <c r="M134" s="165">
        <v>28448.070159999996</v>
      </c>
      <c r="N134" s="165">
        <v>577.79723000000001</v>
      </c>
      <c r="O134" s="165">
        <v>29025.867389999999</v>
      </c>
      <c r="P134" s="165">
        <v>1.9E-2</v>
      </c>
      <c r="Q134" s="165">
        <v>927.26623999999993</v>
      </c>
      <c r="R134" s="166">
        <v>41648.920490000004</v>
      </c>
    </row>
    <row r="135" spans="1:18" ht="13.2">
      <c r="A135" s="167"/>
      <c r="B135" s="167"/>
      <c r="C135" s="168" t="s">
        <v>134</v>
      </c>
      <c r="D135" s="169">
        <v>93484.694149999996</v>
      </c>
      <c r="E135" s="121">
        <v>0</v>
      </c>
      <c r="F135" s="121">
        <v>93484.694149999996</v>
      </c>
      <c r="G135" s="121">
        <v>0.11921</v>
      </c>
      <c r="H135" s="121">
        <v>0</v>
      </c>
      <c r="I135" s="121">
        <v>0.11921</v>
      </c>
      <c r="J135" s="121">
        <v>4414.8413700000001</v>
      </c>
      <c r="K135" s="121">
        <v>11.180289999999999</v>
      </c>
      <c r="L135" s="121">
        <v>4426.0216600000003</v>
      </c>
      <c r="M135" s="121">
        <v>2958.9947299999994</v>
      </c>
      <c r="N135" s="121">
        <v>45.380499999999998</v>
      </c>
      <c r="O135" s="121">
        <v>3004.3752300000001</v>
      </c>
      <c r="P135" s="121">
        <v>4.0000000000000001E-3</v>
      </c>
      <c r="Q135" s="121">
        <v>56.560790000000004</v>
      </c>
      <c r="R135" s="170">
        <v>7430.5160999999998</v>
      </c>
    </row>
    <row r="136" spans="1:18" ht="13.2">
      <c r="A136" s="167"/>
      <c r="B136" s="167"/>
      <c r="C136" s="168" t="s">
        <v>145</v>
      </c>
      <c r="D136" s="169">
        <v>14608.16086</v>
      </c>
      <c r="E136" s="121">
        <v>0</v>
      </c>
      <c r="F136" s="121">
        <v>14608.16086</v>
      </c>
      <c r="G136" s="121">
        <v>0</v>
      </c>
      <c r="H136" s="121">
        <v>0</v>
      </c>
      <c r="I136" s="121">
        <v>0</v>
      </c>
      <c r="J136" s="121">
        <v>478.36334000000005</v>
      </c>
      <c r="K136" s="121">
        <v>0</v>
      </c>
      <c r="L136" s="121">
        <v>478.36334000000005</v>
      </c>
      <c r="M136" s="121">
        <v>60.054970000000004</v>
      </c>
      <c r="N136" s="121">
        <v>0</v>
      </c>
      <c r="O136" s="121">
        <v>60.054970000000004</v>
      </c>
      <c r="P136" s="121">
        <v>1E-3</v>
      </c>
      <c r="Q136" s="121">
        <v>0</v>
      </c>
      <c r="R136" s="170">
        <v>538.41831000000002</v>
      </c>
    </row>
    <row r="137" spans="1:18" ht="13.2">
      <c r="A137" s="167"/>
      <c r="B137" s="163" t="s">
        <v>16</v>
      </c>
      <c r="C137" s="163" t="s">
        <v>16</v>
      </c>
      <c r="D137" s="164">
        <v>27759.176790000001</v>
      </c>
      <c r="E137" s="165">
        <v>0</v>
      </c>
      <c r="F137" s="165">
        <v>27759.176790000001</v>
      </c>
      <c r="G137" s="165">
        <v>3.29E-3</v>
      </c>
      <c r="H137" s="165">
        <v>0</v>
      </c>
      <c r="I137" s="165">
        <v>3.29E-3</v>
      </c>
      <c r="J137" s="165">
        <v>1753.81421</v>
      </c>
      <c r="K137" s="165">
        <v>7.3599999999999994E-3</v>
      </c>
      <c r="L137" s="165">
        <v>1753.8215700000001</v>
      </c>
      <c r="M137" s="165">
        <v>1270.7073300000002</v>
      </c>
      <c r="N137" s="165">
        <v>2.3000000000000001E-4</v>
      </c>
      <c r="O137" s="165">
        <v>1270.7075600000001</v>
      </c>
      <c r="P137" s="165">
        <v>3.0000000000000001E-3</v>
      </c>
      <c r="Q137" s="165">
        <v>7.5899999999999995E-3</v>
      </c>
      <c r="R137" s="166">
        <v>3024.53242</v>
      </c>
    </row>
    <row r="138" spans="1:18" ht="13.2">
      <c r="A138" s="167"/>
      <c r="B138" s="167"/>
      <c r="C138" s="168" t="s">
        <v>209</v>
      </c>
      <c r="D138" s="169">
        <v>25833.952299999997</v>
      </c>
      <c r="E138" s="121">
        <v>0</v>
      </c>
      <c r="F138" s="121">
        <v>25833.952299999997</v>
      </c>
      <c r="G138" s="121">
        <v>0</v>
      </c>
      <c r="H138" s="121">
        <v>0</v>
      </c>
      <c r="I138" s="121">
        <v>0</v>
      </c>
      <c r="J138" s="121">
        <v>1692.5118</v>
      </c>
      <c r="K138" s="121">
        <v>3.7620000000000001E-2</v>
      </c>
      <c r="L138" s="121">
        <v>1692.5494199999998</v>
      </c>
      <c r="M138" s="121">
        <v>1023.42475</v>
      </c>
      <c r="N138" s="121">
        <v>0</v>
      </c>
      <c r="O138" s="121">
        <v>1023.42475</v>
      </c>
      <c r="P138" s="121">
        <v>2E-3</v>
      </c>
      <c r="Q138" s="121">
        <v>3.7620000000000001E-2</v>
      </c>
      <c r="R138" s="170">
        <v>2715.97417</v>
      </c>
    </row>
    <row r="139" spans="1:18" ht="13.2">
      <c r="A139" s="167"/>
      <c r="B139" s="167"/>
      <c r="C139" s="168" t="s">
        <v>294</v>
      </c>
      <c r="D139" s="169">
        <v>1485.3674699999999</v>
      </c>
      <c r="E139" s="121">
        <v>0</v>
      </c>
      <c r="F139" s="121">
        <v>1485.3674699999999</v>
      </c>
      <c r="G139" s="121">
        <v>0</v>
      </c>
      <c r="H139" s="121">
        <v>0</v>
      </c>
      <c r="I139" s="121">
        <v>0</v>
      </c>
      <c r="J139" s="121">
        <v>0</v>
      </c>
      <c r="K139" s="121">
        <v>0</v>
      </c>
      <c r="L139" s="121">
        <v>0</v>
      </c>
      <c r="M139" s="121">
        <v>0</v>
      </c>
      <c r="N139" s="121">
        <v>0</v>
      </c>
      <c r="O139" s="121">
        <v>0</v>
      </c>
      <c r="P139" s="121">
        <v>1E-3</v>
      </c>
      <c r="Q139" s="121">
        <v>0</v>
      </c>
      <c r="R139" s="170">
        <v>0</v>
      </c>
    </row>
    <row r="140" spans="1:18" ht="13.2">
      <c r="A140" s="167"/>
      <c r="B140" s="167"/>
      <c r="C140" s="168" t="s">
        <v>269</v>
      </c>
      <c r="D140" s="169">
        <v>8884.0156199999983</v>
      </c>
      <c r="E140" s="121">
        <v>0</v>
      </c>
      <c r="F140" s="121">
        <v>8884.0156199999983</v>
      </c>
      <c r="G140" s="121">
        <v>0</v>
      </c>
      <c r="H140" s="121">
        <v>0</v>
      </c>
      <c r="I140" s="121">
        <v>0</v>
      </c>
      <c r="J140" s="121">
        <v>168.62227999999999</v>
      </c>
      <c r="K140" s="121">
        <v>3.6999999999999999E-4</v>
      </c>
      <c r="L140" s="121">
        <v>168.62264999999999</v>
      </c>
      <c r="M140" s="121">
        <v>433.43008000000003</v>
      </c>
      <c r="N140" s="121">
        <v>0</v>
      </c>
      <c r="O140" s="121">
        <v>433.43008000000003</v>
      </c>
      <c r="P140" s="121">
        <v>1E-3</v>
      </c>
      <c r="Q140" s="121">
        <v>3.6999999999999999E-4</v>
      </c>
      <c r="R140" s="170">
        <v>602.05273</v>
      </c>
    </row>
    <row r="141" spans="1:18" ht="13.2">
      <c r="A141" s="167"/>
      <c r="B141" s="163" t="s">
        <v>210</v>
      </c>
      <c r="C141" s="163" t="s">
        <v>204</v>
      </c>
      <c r="D141" s="164">
        <v>4513.1909999999998</v>
      </c>
      <c r="E141" s="165">
        <v>0</v>
      </c>
      <c r="F141" s="165">
        <v>4513.1909999999998</v>
      </c>
      <c r="G141" s="165">
        <v>0</v>
      </c>
      <c r="H141" s="165">
        <v>0</v>
      </c>
      <c r="I141" s="165">
        <v>0</v>
      </c>
      <c r="J141" s="165">
        <v>0</v>
      </c>
      <c r="K141" s="165">
        <v>0</v>
      </c>
      <c r="L141" s="165">
        <v>0</v>
      </c>
      <c r="M141" s="165">
        <v>0</v>
      </c>
      <c r="N141" s="165">
        <v>0</v>
      </c>
      <c r="O141" s="165">
        <v>0</v>
      </c>
      <c r="P141" s="165">
        <v>1E-3</v>
      </c>
      <c r="Q141" s="165">
        <v>0</v>
      </c>
      <c r="R141" s="166">
        <v>0</v>
      </c>
    </row>
    <row r="142" spans="1:18" ht="13.2">
      <c r="A142" s="167"/>
      <c r="B142" s="167"/>
      <c r="C142" s="168" t="s">
        <v>210</v>
      </c>
      <c r="D142" s="169">
        <v>13212.76296</v>
      </c>
      <c r="E142" s="121">
        <v>0</v>
      </c>
      <c r="F142" s="121">
        <v>13212.76296</v>
      </c>
      <c r="G142" s="121">
        <v>0</v>
      </c>
      <c r="H142" s="121">
        <v>0</v>
      </c>
      <c r="I142" s="121">
        <v>0</v>
      </c>
      <c r="J142" s="121">
        <v>1748.1666</v>
      </c>
      <c r="K142" s="121">
        <v>0</v>
      </c>
      <c r="L142" s="121">
        <v>1748.1666</v>
      </c>
      <c r="M142" s="121">
        <v>103.04980999999999</v>
      </c>
      <c r="N142" s="121">
        <v>3.1379999999999998E-2</v>
      </c>
      <c r="O142" s="121">
        <v>103.08119000000001</v>
      </c>
      <c r="P142" s="121">
        <v>1E-3</v>
      </c>
      <c r="Q142" s="121">
        <v>3.1379999999999998E-2</v>
      </c>
      <c r="R142" s="170">
        <v>1851.2477900000001</v>
      </c>
    </row>
    <row r="143" spans="1:18" ht="13.2">
      <c r="A143" s="163" t="s">
        <v>846</v>
      </c>
      <c r="B143" s="818"/>
      <c r="C143" s="818"/>
      <c r="D143" s="164">
        <v>512074.48856000009</v>
      </c>
      <c r="E143" s="165">
        <v>7.7954600000000003</v>
      </c>
      <c r="F143" s="165">
        <v>512082.28402000002</v>
      </c>
      <c r="G143" s="165">
        <v>609.9613599999999</v>
      </c>
      <c r="H143" s="165">
        <v>0</v>
      </c>
      <c r="I143" s="165">
        <v>609.9613599999999</v>
      </c>
      <c r="J143" s="165">
        <v>21920.064830000007</v>
      </c>
      <c r="K143" s="165">
        <v>360.69465000000002</v>
      </c>
      <c r="L143" s="165">
        <v>22280.759480000004</v>
      </c>
      <c r="M143" s="165">
        <v>34297.731829999997</v>
      </c>
      <c r="N143" s="165">
        <v>623.20934</v>
      </c>
      <c r="O143" s="165">
        <v>34920.941169999991</v>
      </c>
      <c r="P143" s="165">
        <v>3.3000000000000002E-2</v>
      </c>
      <c r="Q143" s="165">
        <v>983.90398999999991</v>
      </c>
      <c r="R143" s="166">
        <v>57811.662010000007</v>
      </c>
    </row>
    <row r="144" spans="1:18" ht="13.2">
      <c r="A144" s="163" t="s">
        <v>17</v>
      </c>
      <c r="B144" s="163" t="s">
        <v>135</v>
      </c>
      <c r="C144" s="163" t="s">
        <v>135</v>
      </c>
      <c r="D144" s="164">
        <v>51561.042200000004</v>
      </c>
      <c r="E144" s="165">
        <v>0</v>
      </c>
      <c r="F144" s="165">
        <v>51561.042200000004</v>
      </c>
      <c r="G144" s="165">
        <v>1.9499999999999999E-3</v>
      </c>
      <c r="H144" s="165">
        <v>0</v>
      </c>
      <c r="I144" s="165">
        <v>1.9499999999999999E-3</v>
      </c>
      <c r="J144" s="165">
        <v>1676.56729</v>
      </c>
      <c r="K144" s="165">
        <v>84.746639999999999</v>
      </c>
      <c r="L144" s="165">
        <v>1761.3139300000003</v>
      </c>
      <c r="M144" s="165">
        <v>2894.8986800000002</v>
      </c>
      <c r="N144" s="165">
        <v>74.679109999999994</v>
      </c>
      <c r="O144" s="165">
        <v>2969.5777899999998</v>
      </c>
      <c r="P144" s="165">
        <v>5.0000000000000001E-3</v>
      </c>
      <c r="Q144" s="165">
        <v>159.42574999999999</v>
      </c>
      <c r="R144" s="166">
        <v>4730.8936699999995</v>
      </c>
    </row>
    <row r="145" spans="1:18" ht="13.2">
      <c r="A145" s="167"/>
      <c r="B145" s="163" t="s">
        <v>136</v>
      </c>
      <c r="C145" s="163" t="s">
        <v>270</v>
      </c>
      <c r="D145" s="164">
        <v>37201.718290000004</v>
      </c>
      <c r="E145" s="165">
        <v>0</v>
      </c>
      <c r="F145" s="165">
        <v>37201.718290000004</v>
      </c>
      <c r="G145" s="165">
        <v>0</v>
      </c>
      <c r="H145" s="165">
        <v>0</v>
      </c>
      <c r="I145" s="165">
        <v>0</v>
      </c>
      <c r="J145" s="165">
        <v>2898.8776600000001</v>
      </c>
      <c r="K145" s="165">
        <v>22.325759999999999</v>
      </c>
      <c r="L145" s="165">
        <v>2921.2034199999998</v>
      </c>
      <c r="M145" s="165">
        <v>6175.83457</v>
      </c>
      <c r="N145" s="165">
        <v>37.337230000000005</v>
      </c>
      <c r="O145" s="165">
        <v>6213.171800000001</v>
      </c>
      <c r="P145" s="165">
        <v>3.0000000000000001E-3</v>
      </c>
      <c r="Q145" s="165">
        <v>59.662990000000001</v>
      </c>
      <c r="R145" s="166">
        <v>9134.3752199999981</v>
      </c>
    </row>
    <row r="146" spans="1:18" ht="13.2">
      <c r="A146" s="167"/>
      <c r="B146" s="167"/>
      <c r="C146" s="168" t="s">
        <v>211</v>
      </c>
      <c r="D146" s="169">
        <v>18976.705160000001</v>
      </c>
      <c r="E146" s="121">
        <v>0</v>
      </c>
      <c r="F146" s="121">
        <v>18976.705160000001</v>
      </c>
      <c r="G146" s="121">
        <v>0</v>
      </c>
      <c r="H146" s="121">
        <v>0</v>
      </c>
      <c r="I146" s="121">
        <v>0</v>
      </c>
      <c r="J146" s="121">
        <v>2451.42929</v>
      </c>
      <c r="K146" s="121">
        <v>56.781970000000001</v>
      </c>
      <c r="L146" s="121">
        <v>2508.2112599999996</v>
      </c>
      <c r="M146" s="121">
        <v>6184.8655999999992</v>
      </c>
      <c r="N146" s="121">
        <v>124.37586999999999</v>
      </c>
      <c r="O146" s="121">
        <v>6309.2414699999999</v>
      </c>
      <c r="P146" s="121">
        <v>2E-3</v>
      </c>
      <c r="Q146" s="121">
        <v>181.15783999999999</v>
      </c>
      <c r="R146" s="170">
        <v>8817.4527300000009</v>
      </c>
    </row>
    <row r="147" spans="1:18" ht="13.2">
      <c r="A147" s="167"/>
      <c r="B147" s="167"/>
      <c r="C147" s="168" t="s">
        <v>137</v>
      </c>
      <c r="D147" s="169">
        <v>62382.482959999994</v>
      </c>
      <c r="E147" s="121">
        <v>0</v>
      </c>
      <c r="F147" s="121">
        <v>62382.482959999994</v>
      </c>
      <c r="G147" s="121">
        <v>3.5E-4</v>
      </c>
      <c r="H147" s="121">
        <v>0</v>
      </c>
      <c r="I147" s="121">
        <v>3.5E-4</v>
      </c>
      <c r="J147" s="121">
        <v>5686.4822400000003</v>
      </c>
      <c r="K147" s="121">
        <v>540.32444999999996</v>
      </c>
      <c r="L147" s="121">
        <v>6226.8066899999994</v>
      </c>
      <c r="M147" s="121">
        <v>11176.49524</v>
      </c>
      <c r="N147" s="121">
        <v>458.15635000000003</v>
      </c>
      <c r="O147" s="121">
        <v>11634.651589999999</v>
      </c>
      <c r="P147" s="121">
        <v>4.0000000000000001E-3</v>
      </c>
      <c r="Q147" s="121">
        <v>998.48079999999993</v>
      </c>
      <c r="R147" s="170">
        <v>17861.458629999997</v>
      </c>
    </row>
    <row r="148" spans="1:18" ht="13.2">
      <c r="A148" s="167"/>
      <c r="B148" s="163" t="s">
        <v>138</v>
      </c>
      <c r="C148" s="163" t="s">
        <v>138</v>
      </c>
      <c r="D148" s="164">
        <v>60387.314700000003</v>
      </c>
      <c r="E148" s="165">
        <v>0</v>
      </c>
      <c r="F148" s="165">
        <v>60387.314700000003</v>
      </c>
      <c r="G148" s="165">
        <v>9.8999999999999999E-4</v>
      </c>
      <c r="H148" s="165">
        <v>0</v>
      </c>
      <c r="I148" s="165">
        <v>9.8999999999999999E-4</v>
      </c>
      <c r="J148" s="165">
        <v>4468.7422200000001</v>
      </c>
      <c r="K148" s="165">
        <v>116.66362999999998</v>
      </c>
      <c r="L148" s="165">
        <v>4585.405850000001</v>
      </c>
      <c r="M148" s="165">
        <v>4418.3788299999997</v>
      </c>
      <c r="N148" s="165">
        <v>523.68179000000009</v>
      </c>
      <c r="O148" s="165">
        <v>4942.0606200000002</v>
      </c>
      <c r="P148" s="165">
        <v>6.0000000000000001E-3</v>
      </c>
      <c r="Q148" s="165">
        <v>640.34541999999988</v>
      </c>
      <c r="R148" s="166">
        <v>9527.4674600000017</v>
      </c>
    </row>
    <row r="149" spans="1:18" ht="13.2">
      <c r="A149" s="167"/>
      <c r="B149" s="163" t="s">
        <v>139</v>
      </c>
      <c r="C149" s="163" t="s">
        <v>140</v>
      </c>
      <c r="D149" s="164">
        <v>88327.570890000003</v>
      </c>
      <c r="E149" s="165">
        <v>0</v>
      </c>
      <c r="F149" s="165">
        <v>88327.570890000003</v>
      </c>
      <c r="G149" s="165">
        <v>0.38830999999999999</v>
      </c>
      <c r="H149" s="165">
        <v>0</v>
      </c>
      <c r="I149" s="165">
        <v>0.38830999999999999</v>
      </c>
      <c r="J149" s="165">
        <v>4850.6777499999998</v>
      </c>
      <c r="K149" s="165">
        <v>144.76078000000001</v>
      </c>
      <c r="L149" s="165">
        <v>4995.4385300000004</v>
      </c>
      <c r="M149" s="165">
        <v>12969.40638</v>
      </c>
      <c r="N149" s="165">
        <v>179.45009000000002</v>
      </c>
      <c r="O149" s="165">
        <v>13148.856470000001</v>
      </c>
      <c r="P149" s="165">
        <v>7.0000000000000001E-3</v>
      </c>
      <c r="Q149" s="165">
        <v>324.21087</v>
      </c>
      <c r="R149" s="166">
        <v>18144.683310000004</v>
      </c>
    </row>
    <row r="150" spans="1:18" ht="13.2">
      <c r="A150" s="167"/>
      <c r="B150" s="163" t="s">
        <v>17</v>
      </c>
      <c r="C150" s="163" t="s">
        <v>141</v>
      </c>
      <c r="D150" s="164">
        <v>466268.42014000006</v>
      </c>
      <c r="E150" s="165">
        <v>247.14089000000001</v>
      </c>
      <c r="F150" s="165">
        <v>466515.56103000004</v>
      </c>
      <c r="G150" s="165">
        <v>0.52196000000000009</v>
      </c>
      <c r="H150" s="165">
        <v>0</v>
      </c>
      <c r="I150" s="165">
        <v>0.52196000000000009</v>
      </c>
      <c r="J150" s="165">
        <v>24064.424649999997</v>
      </c>
      <c r="K150" s="165">
        <v>682.88799999999992</v>
      </c>
      <c r="L150" s="165">
        <v>24747.31265</v>
      </c>
      <c r="M150" s="165">
        <v>60096.55131000001</v>
      </c>
      <c r="N150" s="165">
        <v>667.61169000000007</v>
      </c>
      <c r="O150" s="165">
        <v>60764.163000000008</v>
      </c>
      <c r="P150" s="165">
        <v>2.5000000000000001E-2</v>
      </c>
      <c r="Q150" s="165">
        <v>1350.4996899999999</v>
      </c>
      <c r="R150" s="166">
        <v>85511.997610000006</v>
      </c>
    </row>
    <row r="151" spans="1:18" ht="13.2">
      <c r="A151" s="167"/>
      <c r="B151" s="167"/>
      <c r="C151" s="168" t="s">
        <v>142</v>
      </c>
      <c r="D151" s="169">
        <v>104621.78101999999</v>
      </c>
      <c r="E151" s="121">
        <v>47.642900000000004</v>
      </c>
      <c r="F151" s="121">
        <v>104669.42392</v>
      </c>
      <c r="G151" s="121">
        <v>1.4489999999999998E-2</v>
      </c>
      <c r="H151" s="121">
        <v>0</v>
      </c>
      <c r="I151" s="121">
        <v>1.4489999999999998E-2</v>
      </c>
      <c r="J151" s="121">
        <v>5591.6932999999999</v>
      </c>
      <c r="K151" s="121">
        <v>27.238330000000001</v>
      </c>
      <c r="L151" s="121">
        <v>5618.9316299999991</v>
      </c>
      <c r="M151" s="121">
        <v>13608.239669999999</v>
      </c>
      <c r="N151" s="121">
        <v>3.7149999999999996E-2</v>
      </c>
      <c r="O151" s="121">
        <v>13608.276820000001</v>
      </c>
      <c r="P151" s="121">
        <v>6.0000000000000001E-3</v>
      </c>
      <c r="Q151" s="121">
        <v>27.275479999999998</v>
      </c>
      <c r="R151" s="170">
        <v>19227.22294</v>
      </c>
    </row>
    <row r="152" spans="1:18" ht="13.2">
      <c r="A152" s="167"/>
      <c r="B152" s="167"/>
      <c r="C152" s="168" t="s">
        <v>143</v>
      </c>
      <c r="D152" s="169">
        <v>273311.06174999999</v>
      </c>
      <c r="E152" s="121">
        <v>0</v>
      </c>
      <c r="F152" s="121">
        <v>273311.06174999999</v>
      </c>
      <c r="G152" s="121">
        <v>2.2859999999999998E-2</v>
      </c>
      <c r="H152" s="121">
        <v>0</v>
      </c>
      <c r="I152" s="121">
        <v>2.2859999999999998E-2</v>
      </c>
      <c r="J152" s="121">
        <v>20861.516779999998</v>
      </c>
      <c r="K152" s="121">
        <v>253.43388999999999</v>
      </c>
      <c r="L152" s="121">
        <v>21114.950669999998</v>
      </c>
      <c r="M152" s="121">
        <v>56752.048629999998</v>
      </c>
      <c r="N152" s="121">
        <v>417.45736999999997</v>
      </c>
      <c r="O152" s="121">
        <v>57169.506000000001</v>
      </c>
      <c r="P152" s="121">
        <v>1.0999999999999999E-2</v>
      </c>
      <c r="Q152" s="121">
        <v>670.89125999999999</v>
      </c>
      <c r="R152" s="170">
        <v>78284.479529999982</v>
      </c>
    </row>
    <row r="153" spans="1:18" ht="13.2">
      <c r="A153" s="167"/>
      <c r="B153" s="167"/>
      <c r="C153" s="168" t="s">
        <v>144</v>
      </c>
      <c r="D153" s="169">
        <v>99582.567679999993</v>
      </c>
      <c r="E153" s="121">
        <v>0</v>
      </c>
      <c r="F153" s="121">
        <v>99582.567679999993</v>
      </c>
      <c r="G153" s="121">
        <v>1.22725</v>
      </c>
      <c r="H153" s="121">
        <v>0</v>
      </c>
      <c r="I153" s="121">
        <v>1.22725</v>
      </c>
      <c r="J153" s="121">
        <v>11116.8305</v>
      </c>
      <c r="K153" s="121">
        <v>376.05513999999994</v>
      </c>
      <c r="L153" s="121">
        <v>11492.885639999999</v>
      </c>
      <c r="M153" s="121">
        <v>28114.110380000002</v>
      </c>
      <c r="N153" s="121">
        <v>2329.5955199999999</v>
      </c>
      <c r="O153" s="121">
        <v>30443.705899999997</v>
      </c>
      <c r="P153" s="121">
        <v>5.0000000000000001E-3</v>
      </c>
      <c r="Q153" s="121">
        <v>2705.6506600000002</v>
      </c>
      <c r="R153" s="170">
        <v>41937.818789999998</v>
      </c>
    </row>
    <row r="154" spans="1:18" ht="13.2">
      <c r="A154" s="167"/>
      <c r="B154" s="167"/>
      <c r="C154" s="168" t="s">
        <v>301</v>
      </c>
      <c r="D154" s="169">
        <v>8680.4879799999999</v>
      </c>
      <c r="E154" s="121">
        <v>0</v>
      </c>
      <c r="F154" s="121">
        <v>8680.4879799999999</v>
      </c>
      <c r="G154" s="121">
        <v>0</v>
      </c>
      <c r="H154" s="121">
        <v>0</v>
      </c>
      <c r="I154" s="121">
        <v>0</v>
      </c>
      <c r="J154" s="121">
        <v>7115.2148799999995</v>
      </c>
      <c r="K154" s="121">
        <v>3.7630000000000004E-2</v>
      </c>
      <c r="L154" s="121">
        <v>7115.2525099999993</v>
      </c>
      <c r="M154" s="121">
        <v>1873.8415600000001</v>
      </c>
      <c r="N154" s="121">
        <v>395.03401000000002</v>
      </c>
      <c r="O154" s="121">
        <v>2268.8755699999997</v>
      </c>
      <c r="P154" s="121">
        <v>2E-3</v>
      </c>
      <c r="Q154" s="121">
        <v>395.07164</v>
      </c>
      <c r="R154" s="170">
        <v>9384.1280800000004</v>
      </c>
    </row>
    <row r="155" spans="1:18" ht="13.2">
      <c r="A155" s="167"/>
      <c r="B155" s="167"/>
      <c r="C155" s="168" t="s">
        <v>145</v>
      </c>
      <c r="D155" s="169">
        <v>10455.79811</v>
      </c>
      <c r="E155" s="121">
        <v>0</v>
      </c>
      <c r="F155" s="121">
        <v>10455.79811</v>
      </c>
      <c r="G155" s="121">
        <v>9.9690000000000001E-2</v>
      </c>
      <c r="H155" s="121">
        <v>0</v>
      </c>
      <c r="I155" s="121">
        <v>9.9690000000000001E-2</v>
      </c>
      <c r="J155" s="121">
        <v>1278.5447900000001</v>
      </c>
      <c r="K155" s="121">
        <v>159.97647000000001</v>
      </c>
      <c r="L155" s="121">
        <v>1438.52126</v>
      </c>
      <c r="M155" s="121">
        <v>1504.21019</v>
      </c>
      <c r="N155" s="121">
        <v>36.051730000000006</v>
      </c>
      <c r="O155" s="121">
        <v>1540.2619199999999</v>
      </c>
      <c r="P155" s="121">
        <v>1E-3</v>
      </c>
      <c r="Q155" s="121">
        <v>196.0282</v>
      </c>
      <c r="R155" s="170">
        <v>2978.8828699999999</v>
      </c>
    </row>
    <row r="156" spans="1:18" ht="13.2">
      <c r="A156" s="167"/>
      <c r="B156" s="167"/>
      <c r="C156" s="168" t="s">
        <v>17</v>
      </c>
      <c r="D156" s="169">
        <v>230664.56683</v>
      </c>
      <c r="E156" s="121">
        <v>0</v>
      </c>
      <c r="F156" s="121">
        <v>230664.56683</v>
      </c>
      <c r="G156" s="121">
        <v>7.3139999999999997E-2</v>
      </c>
      <c r="H156" s="121">
        <v>0</v>
      </c>
      <c r="I156" s="121">
        <v>7.3139999999999997E-2</v>
      </c>
      <c r="J156" s="121">
        <v>10873.4166</v>
      </c>
      <c r="K156" s="121">
        <v>509.49017999999995</v>
      </c>
      <c r="L156" s="121">
        <v>11382.906779999999</v>
      </c>
      <c r="M156" s="121">
        <v>135336.20214000001</v>
      </c>
      <c r="N156" s="121">
        <v>3023.0356499999998</v>
      </c>
      <c r="O156" s="121">
        <v>138359.23778999998</v>
      </c>
      <c r="P156" s="121">
        <v>8.9999999999999993E-3</v>
      </c>
      <c r="Q156" s="121">
        <v>3532.52583</v>
      </c>
      <c r="R156" s="170">
        <v>149742.21771</v>
      </c>
    </row>
    <row r="157" spans="1:18" ht="13.2">
      <c r="A157" s="167"/>
      <c r="B157" s="167"/>
      <c r="C157" s="168" t="s">
        <v>146</v>
      </c>
      <c r="D157" s="169">
        <v>251881.94990999997</v>
      </c>
      <c r="E157" s="121">
        <v>0</v>
      </c>
      <c r="F157" s="121">
        <v>251881.94990999997</v>
      </c>
      <c r="G157" s="121">
        <v>0.61451999999999996</v>
      </c>
      <c r="H157" s="121">
        <v>0</v>
      </c>
      <c r="I157" s="121">
        <v>0.61451999999999996</v>
      </c>
      <c r="J157" s="121">
        <v>34948.568360000005</v>
      </c>
      <c r="K157" s="121">
        <v>365.91694000000001</v>
      </c>
      <c r="L157" s="121">
        <v>35314.4853</v>
      </c>
      <c r="M157" s="121">
        <v>132483.59057999999</v>
      </c>
      <c r="N157" s="121">
        <v>1334.5060600000002</v>
      </c>
      <c r="O157" s="121">
        <v>133818.09664</v>
      </c>
      <c r="P157" s="121">
        <v>8.9999999999999993E-3</v>
      </c>
      <c r="Q157" s="121">
        <v>1700.423</v>
      </c>
      <c r="R157" s="170">
        <v>169133.19646000001</v>
      </c>
    </row>
    <row r="158" spans="1:18" ht="13.2">
      <c r="A158" s="167"/>
      <c r="B158" s="167"/>
      <c r="C158" s="168" t="s">
        <v>147</v>
      </c>
      <c r="D158" s="169">
        <v>57440.413529999998</v>
      </c>
      <c r="E158" s="121">
        <v>0</v>
      </c>
      <c r="F158" s="121">
        <v>57440.413529999998</v>
      </c>
      <c r="G158" s="121">
        <v>5.2999999999999998E-4</v>
      </c>
      <c r="H158" s="121">
        <v>0</v>
      </c>
      <c r="I158" s="121">
        <v>5.2999999999999998E-4</v>
      </c>
      <c r="J158" s="121">
        <v>2742.5489199999997</v>
      </c>
      <c r="K158" s="121">
        <v>177.76901000000001</v>
      </c>
      <c r="L158" s="121">
        <v>2920.3179299999997</v>
      </c>
      <c r="M158" s="121">
        <v>17594.8099</v>
      </c>
      <c r="N158" s="121">
        <v>252.75639000000001</v>
      </c>
      <c r="O158" s="121">
        <v>17847.566289999999</v>
      </c>
      <c r="P158" s="121">
        <v>6.0000000000000001E-3</v>
      </c>
      <c r="Q158" s="121">
        <v>430.52540000000005</v>
      </c>
      <c r="R158" s="170">
        <v>20767.884750000001</v>
      </c>
    </row>
    <row r="159" spans="1:18" ht="13.2">
      <c r="A159" s="167"/>
      <c r="B159" s="167"/>
      <c r="C159" s="168" t="s">
        <v>148</v>
      </c>
      <c r="D159" s="169">
        <v>85506.662620000003</v>
      </c>
      <c r="E159" s="121">
        <v>0</v>
      </c>
      <c r="F159" s="121">
        <v>85506.662620000003</v>
      </c>
      <c r="G159" s="121">
        <v>0.14695</v>
      </c>
      <c r="H159" s="121">
        <v>0</v>
      </c>
      <c r="I159" s="121">
        <v>0.14695</v>
      </c>
      <c r="J159" s="121">
        <v>5336.7239700000009</v>
      </c>
      <c r="K159" s="121">
        <v>120.90483999999999</v>
      </c>
      <c r="L159" s="121">
        <v>5457.6288099999992</v>
      </c>
      <c r="M159" s="121">
        <v>14517.016240000001</v>
      </c>
      <c r="N159" s="121">
        <v>0.23805999999999999</v>
      </c>
      <c r="O159" s="121">
        <v>14517.254299999999</v>
      </c>
      <c r="P159" s="121">
        <v>5.0000000000000001E-3</v>
      </c>
      <c r="Q159" s="121">
        <v>121.1429</v>
      </c>
      <c r="R159" s="170">
        <v>19975.030059999997</v>
      </c>
    </row>
    <row r="160" spans="1:18" ht="13.2">
      <c r="A160" s="167"/>
      <c r="B160" s="167"/>
      <c r="C160" s="168" t="s">
        <v>149</v>
      </c>
      <c r="D160" s="169">
        <v>115972.75831</v>
      </c>
      <c r="E160" s="121">
        <v>0</v>
      </c>
      <c r="F160" s="121">
        <v>115972.75831</v>
      </c>
      <c r="G160" s="121">
        <v>1.315E-2</v>
      </c>
      <c r="H160" s="121">
        <v>0</v>
      </c>
      <c r="I160" s="121">
        <v>1.315E-2</v>
      </c>
      <c r="J160" s="121">
        <v>24623.685519999999</v>
      </c>
      <c r="K160" s="121">
        <v>387.79246999999998</v>
      </c>
      <c r="L160" s="121">
        <v>25011.477989999999</v>
      </c>
      <c r="M160" s="121">
        <v>1574944.0389400001</v>
      </c>
      <c r="N160" s="121">
        <v>33583.086579999996</v>
      </c>
      <c r="O160" s="121">
        <v>1608527.1255199998</v>
      </c>
      <c r="P160" s="121">
        <v>5.0000000000000001E-3</v>
      </c>
      <c r="Q160" s="121">
        <v>33970.879049999996</v>
      </c>
      <c r="R160" s="170">
        <v>1633538.6166600001</v>
      </c>
    </row>
    <row r="161" spans="1:18" ht="13.2">
      <c r="A161" s="167"/>
      <c r="B161" s="167"/>
      <c r="C161" s="168" t="s">
        <v>150</v>
      </c>
      <c r="D161" s="169">
        <v>215236.65594</v>
      </c>
      <c r="E161" s="121">
        <v>106.51724</v>
      </c>
      <c r="F161" s="121">
        <v>215343.17318000001</v>
      </c>
      <c r="G161" s="121">
        <v>0.45200000000000001</v>
      </c>
      <c r="H161" s="121">
        <v>0</v>
      </c>
      <c r="I161" s="121">
        <v>0.45200000000000001</v>
      </c>
      <c r="J161" s="121">
        <v>12681.908349999998</v>
      </c>
      <c r="K161" s="121">
        <v>313.24806999999993</v>
      </c>
      <c r="L161" s="121">
        <v>12995.156419999999</v>
      </c>
      <c r="M161" s="121">
        <v>23900.619320000002</v>
      </c>
      <c r="N161" s="121">
        <v>372.58792000000005</v>
      </c>
      <c r="O161" s="121">
        <v>24273.207240000003</v>
      </c>
      <c r="P161" s="121">
        <v>8.9999999999999993E-3</v>
      </c>
      <c r="Q161" s="121">
        <v>685.83599000000004</v>
      </c>
      <c r="R161" s="170">
        <v>37268.815659999993</v>
      </c>
    </row>
    <row r="162" spans="1:18" ht="13.2">
      <c r="A162" s="167"/>
      <c r="B162" s="167"/>
      <c r="C162" s="168" t="s">
        <v>151</v>
      </c>
      <c r="D162" s="169">
        <v>318175.21412000002</v>
      </c>
      <c r="E162" s="121">
        <v>2708.9425200000001</v>
      </c>
      <c r="F162" s="121">
        <v>320884.15664</v>
      </c>
      <c r="G162" s="121">
        <v>1.85049</v>
      </c>
      <c r="H162" s="121">
        <v>0</v>
      </c>
      <c r="I162" s="121">
        <v>1.85049</v>
      </c>
      <c r="J162" s="121">
        <v>473115.09525999997</v>
      </c>
      <c r="K162" s="121">
        <v>1102.7714099999998</v>
      </c>
      <c r="L162" s="121">
        <v>474217.86667000002</v>
      </c>
      <c r="M162" s="121">
        <v>896439.26196999988</v>
      </c>
      <c r="N162" s="121">
        <v>38972.149910000007</v>
      </c>
      <c r="O162" s="121">
        <v>935411.41188000003</v>
      </c>
      <c r="P162" s="121">
        <v>8.0000000000000002E-3</v>
      </c>
      <c r="Q162" s="121">
        <v>40074.921320000001</v>
      </c>
      <c r="R162" s="170">
        <v>1409631.12904</v>
      </c>
    </row>
    <row r="163" spans="1:18" ht="13.2">
      <c r="A163" s="167"/>
      <c r="B163" s="167"/>
      <c r="C163" s="168" t="s">
        <v>152</v>
      </c>
      <c r="D163" s="169">
        <v>1461392.6783499997</v>
      </c>
      <c r="E163" s="121">
        <v>342048.36932</v>
      </c>
      <c r="F163" s="121">
        <v>1803441.0476699995</v>
      </c>
      <c r="G163" s="121">
        <v>636.25887999999998</v>
      </c>
      <c r="H163" s="121">
        <v>147.56976</v>
      </c>
      <c r="I163" s="121">
        <v>783.82864000000006</v>
      </c>
      <c r="J163" s="121">
        <v>33093.099439999998</v>
      </c>
      <c r="K163" s="121">
        <v>6287.39041</v>
      </c>
      <c r="L163" s="121">
        <v>39380.489849999998</v>
      </c>
      <c r="M163" s="121">
        <v>1225041.3248099999</v>
      </c>
      <c r="N163" s="121">
        <v>15864.2955</v>
      </c>
      <c r="O163" s="121">
        <v>1240905.6203099999</v>
      </c>
      <c r="P163" s="121">
        <v>6.0000000000000001E-3</v>
      </c>
      <c r="Q163" s="121">
        <v>22299.255669999999</v>
      </c>
      <c r="R163" s="170">
        <v>1281069.9387999999</v>
      </c>
    </row>
    <row r="164" spans="1:18" ht="13.2">
      <c r="A164" s="167"/>
      <c r="B164" s="167"/>
      <c r="C164" s="168" t="s">
        <v>153</v>
      </c>
      <c r="D164" s="169">
        <v>378927.84706</v>
      </c>
      <c r="E164" s="121">
        <v>0</v>
      </c>
      <c r="F164" s="121">
        <v>378927.84706</v>
      </c>
      <c r="G164" s="121">
        <v>8.4690000000000001E-2</v>
      </c>
      <c r="H164" s="121">
        <v>0</v>
      </c>
      <c r="I164" s="121">
        <v>8.4690000000000001E-2</v>
      </c>
      <c r="J164" s="121">
        <v>32087.0425</v>
      </c>
      <c r="K164" s="121">
        <v>984.66681000000005</v>
      </c>
      <c r="L164" s="121">
        <v>33071.709310000006</v>
      </c>
      <c r="M164" s="121">
        <v>129131.76761</v>
      </c>
      <c r="N164" s="121">
        <v>1967.3488</v>
      </c>
      <c r="O164" s="121">
        <v>131099.11640999999</v>
      </c>
      <c r="P164" s="121">
        <v>2.1999999999999999E-2</v>
      </c>
      <c r="Q164" s="121">
        <v>2952.0156100000004</v>
      </c>
      <c r="R164" s="170">
        <v>164170.91040999998</v>
      </c>
    </row>
    <row r="165" spans="1:18" ht="13.2">
      <c r="A165" s="167"/>
      <c r="B165" s="167"/>
      <c r="C165" s="168" t="s">
        <v>154</v>
      </c>
      <c r="D165" s="169">
        <v>169395.22555999996</v>
      </c>
      <c r="E165" s="121">
        <v>0</v>
      </c>
      <c r="F165" s="121">
        <v>169395.22555999996</v>
      </c>
      <c r="G165" s="121">
        <v>0.10707000000000001</v>
      </c>
      <c r="H165" s="121">
        <v>0</v>
      </c>
      <c r="I165" s="121">
        <v>0.10707000000000001</v>
      </c>
      <c r="J165" s="121">
        <v>12600.323140000002</v>
      </c>
      <c r="K165" s="121">
        <v>326.30793</v>
      </c>
      <c r="L165" s="121">
        <v>12926.631069999998</v>
      </c>
      <c r="M165" s="121">
        <v>54311.450819999991</v>
      </c>
      <c r="N165" s="121">
        <v>1195.1616899999999</v>
      </c>
      <c r="O165" s="121">
        <v>55506.612509999999</v>
      </c>
      <c r="P165" s="121">
        <v>1.2E-2</v>
      </c>
      <c r="Q165" s="121">
        <v>1521.4696199999998</v>
      </c>
      <c r="R165" s="170">
        <v>68433.350649999993</v>
      </c>
    </row>
    <row r="166" spans="1:18" ht="13.2">
      <c r="A166" s="167"/>
      <c r="B166" s="167"/>
      <c r="C166" s="168" t="s">
        <v>155</v>
      </c>
      <c r="D166" s="169">
        <v>137457.82734999998</v>
      </c>
      <c r="E166" s="121">
        <v>0</v>
      </c>
      <c r="F166" s="121">
        <v>137457.82734999998</v>
      </c>
      <c r="G166" s="121">
        <v>1.3630000000000001E-2</v>
      </c>
      <c r="H166" s="121">
        <v>0</v>
      </c>
      <c r="I166" s="121">
        <v>1.3630000000000001E-2</v>
      </c>
      <c r="J166" s="121">
        <v>9083.8205999999991</v>
      </c>
      <c r="K166" s="121">
        <v>172.91082</v>
      </c>
      <c r="L166" s="121">
        <v>9256.7314200000019</v>
      </c>
      <c r="M166" s="121">
        <v>42466.048060000001</v>
      </c>
      <c r="N166" s="121">
        <v>479.03868</v>
      </c>
      <c r="O166" s="121">
        <v>42945.086739999999</v>
      </c>
      <c r="P166" s="121">
        <v>0.01</v>
      </c>
      <c r="Q166" s="121">
        <v>651.94949999999994</v>
      </c>
      <c r="R166" s="170">
        <v>52201.831789999989</v>
      </c>
    </row>
    <row r="167" spans="1:18" ht="13.2">
      <c r="A167" s="167"/>
      <c r="B167" s="167"/>
      <c r="C167" s="168" t="s">
        <v>156</v>
      </c>
      <c r="D167" s="169">
        <v>35424.567569999992</v>
      </c>
      <c r="E167" s="121">
        <v>0</v>
      </c>
      <c r="F167" s="121">
        <v>35424.567569999992</v>
      </c>
      <c r="G167" s="121">
        <v>2.6069999999999999E-2</v>
      </c>
      <c r="H167" s="121">
        <v>0</v>
      </c>
      <c r="I167" s="121">
        <v>2.6069999999999999E-2</v>
      </c>
      <c r="J167" s="121">
        <v>13792.900430000002</v>
      </c>
      <c r="K167" s="121">
        <v>324.02411000000006</v>
      </c>
      <c r="L167" s="121">
        <v>14116.924540000002</v>
      </c>
      <c r="M167" s="121">
        <v>52098.672589999995</v>
      </c>
      <c r="N167" s="121">
        <v>3440.30953</v>
      </c>
      <c r="O167" s="121">
        <v>55538.982120000008</v>
      </c>
      <c r="P167" s="121">
        <v>5.0000000000000001E-3</v>
      </c>
      <c r="Q167" s="121">
        <v>3764.3336399999998</v>
      </c>
      <c r="R167" s="170">
        <v>69655.93273</v>
      </c>
    </row>
    <row r="168" spans="1:18" ht="13.2">
      <c r="A168" s="167"/>
      <c r="B168" s="167"/>
      <c r="C168" s="168" t="s">
        <v>157</v>
      </c>
      <c r="D168" s="169">
        <v>94146.437669999999</v>
      </c>
      <c r="E168" s="121">
        <v>17.282859999999999</v>
      </c>
      <c r="F168" s="121">
        <v>94163.720530000006</v>
      </c>
      <c r="G168" s="121">
        <v>7.6480000000000006E-2</v>
      </c>
      <c r="H168" s="121">
        <v>0</v>
      </c>
      <c r="I168" s="121">
        <v>7.6480000000000006E-2</v>
      </c>
      <c r="J168" s="121">
        <v>13014.42281</v>
      </c>
      <c r="K168" s="121">
        <v>834.15211999999997</v>
      </c>
      <c r="L168" s="121">
        <v>13848.574929999999</v>
      </c>
      <c r="M168" s="121">
        <v>111912.60783000001</v>
      </c>
      <c r="N168" s="121">
        <v>1602.49973</v>
      </c>
      <c r="O168" s="121">
        <v>113515.10755999999</v>
      </c>
      <c r="P168" s="121">
        <v>5.0000000000000001E-3</v>
      </c>
      <c r="Q168" s="121">
        <v>2436.6518500000002</v>
      </c>
      <c r="R168" s="170">
        <v>127363.75897</v>
      </c>
    </row>
    <row r="169" spans="1:18" ht="13.2">
      <c r="A169" s="167"/>
      <c r="B169" s="167"/>
      <c r="C169" s="168" t="s">
        <v>158</v>
      </c>
      <c r="D169" s="169">
        <v>456420.90916999994</v>
      </c>
      <c r="E169" s="121">
        <v>36.387029999999996</v>
      </c>
      <c r="F169" s="121">
        <v>456457.29619999998</v>
      </c>
      <c r="G169" s="121">
        <v>5.2300000000000003E-3</v>
      </c>
      <c r="H169" s="121">
        <v>0</v>
      </c>
      <c r="I169" s="121">
        <v>5.2300000000000003E-3</v>
      </c>
      <c r="J169" s="121">
        <v>47998.660419999993</v>
      </c>
      <c r="K169" s="121">
        <v>19.948560000000001</v>
      </c>
      <c r="L169" s="121">
        <v>48018.608980000005</v>
      </c>
      <c r="M169" s="121">
        <v>571886.91441000008</v>
      </c>
      <c r="N169" s="121">
        <v>2939.2210999999998</v>
      </c>
      <c r="O169" s="121">
        <v>574826.13550999993</v>
      </c>
      <c r="P169" s="121">
        <v>1.2E-2</v>
      </c>
      <c r="Q169" s="121">
        <v>2959.16966</v>
      </c>
      <c r="R169" s="170">
        <v>622844.74971999996</v>
      </c>
    </row>
    <row r="170" spans="1:18" ht="13.2">
      <c r="A170" s="167"/>
      <c r="B170" s="167"/>
      <c r="C170" s="168" t="s">
        <v>159</v>
      </c>
      <c r="D170" s="169">
        <v>147377.29236999998</v>
      </c>
      <c r="E170" s="121">
        <v>0</v>
      </c>
      <c r="F170" s="121">
        <v>147377.29236999998</v>
      </c>
      <c r="G170" s="121">
        <v>9.9269999999999997E-2</v>
      </c>
      <c r="H170" s="121">
        <v>0</v>
      </c>
      <c r="I170" s="121">
        <v>9.9269999999999997E-2</v>
      </c>
      <c r="J170" s="121">
        <v>11606.669189999999</v>
      </c>
      <c r="K170" s="121">
        <v>67.679259999999999</v>
      </c>
      <c r="L170" s="121">
        <v>11674.34845</v>
      </c>
      <c r="M170" s="121">
        <v>24489.60427</v>
      </c>
      <c r="N170" s="121">
        <v>109.33311</v>
      </c>
      <c r="O170" s="121">
        <v>24598.937380000003</v>
      </c>
      <c r="P170" s="121">
        <v>1.0999999999999999E-2</v>
      </c>
      <c r="Q170" s="121">
        <v>177.01237</v>
      </c>
      <c r="R170" s="170">
        <v>36273.3851</v>
      </c>
    </row>
    <row r="171" spans="1:18" ht="13.2">
      <c r="A171" s="167"/>
      <c r="B171" s="167"/>
      <c r="C171" s="168" t="s">
        <v>160</v>
      </c>
      <c r="D171" s="169">
        <v>124658.55158000001</v>
      </c>
      <c r="E171" s="121">
        <v>0</v>
      </c>
      <c r="F171" s="121">
        <v>124658.55158000001</v>
      </c>
      <c r="G171" s="121">
        <v>1.29E-2</v>
      </c>
      <c r="H171" s="121">
        <v>0</v>
      </c>
      <c r="I171" s="121">
        <v>1.29E-2</v>
      </c>
      <c r="J171" s="121">
        <v>7662.9717100000007</v>
      </c>
      <c r="K171" s="121">
        <v>72.374899999999997</v>
      </c>
      <c r="L171" s="121">
        <v>7735.3466100000005</v>
      </c>
      <c r="M171" s="121">
        <v>32305.686799999996</v>
      </c>
      <c r="N171" s="121">
        <v>114.26598</v>
      </c>
      <c r="O171" s="121">
        <v>32419.95278</v>
      </c>
      <c r="P171" s="121">
        <v>8.9999999999999993E-3</v>
      </c>
      <c r="Q171" s="121">
        <v>186.64088000000001</v>
      </c>
      <c r="R171" s="170">
        <v>40155.312290000002</v>
      </c>
    </row>
    <row r="172" spans="1:18" ht="13.2">
      <c r="A172" s="167"/>
      <c r="B172" s="167"/>
      <c r="C172" s="168" t="s">
        <v>161</v>
      </c>
      <c r="D172" s="169">
        <v>175172.02570999999</v>
      </c>
      <c r="E172" s="121">
        <v>0</v>
      </c>
      <c r="F172" s="121">
        <v>175172.02570999999</v>
      </c>
      <c r="G172" s="121">
        <v>4.8849999999999998E-2</v>
      </c>
      <c r="H172" s="121">
        <v>0.13009000000000001</v>
      </c>
      <c r="I172" s="121">
        <v>0.17893999999999999</v>
      </c>
      <c r="J172" s="121">
        <v>9346.6982499999995</v>
      </c>
      <c r="K172" s="121">
        <v>323.80179000000004</v>
      </c>
      <c r="L172" s="121">
        <v>9670.5000400000008</v>
      </c>
      <c r="M172" s="121">
        <v>52442.042999999998</v>
      </c>
      <c r="N172" s="121">
        <v>1388.47588</v>
      </c>
      <c r="O172" s="121">
        <v>53830.518879999996</v>
      </c>
      <c r="P172" s="121">
        <v>0.01</v>
      </c>
      <c r="Q172" s="121">
        <v>1712.4077600000001</v>
      </c>
      <c r="R172" s="170">
        <v>63501.19786</v>
      </c>
    </row>
    <row r="173" spans="1:18" ht="13.2">
      <c r="A173" s="167"/>
      <c r="B173" s="167"/>
      <c r="C173" s="168" t="s">
        <v>212</v>
      </c>
      <c r="D173" s="169">
        <v>69694.776169999997</v>
      </c>
      <c r="E173" s="121">
        <v>0</v>
      </c>
      <c r="F173" s="121">
        <v>69694.776169999997</v>
      </c>
      <c r="G173" s="121">
        <v>0</v>
      </c>
      <c r="H173" s="121">
        <v>0</v>
      </c>
      <c r="I173" s="121">
        <v>0</v>
      </c>
      <c r="J173" s="121">
        <v>3590.8453100000002</v>
      </c>
      <c r="K173" s="121">
        <v>80.115830000000003</v>
      </c>
      <c r="L173" s="121">
        <v>3670.9611400000008</v>
      </c>
      <c r="M173" s="121">
        <v>9235.9479699999993</v>
      </c>
      <c r="N173" s="121">
        <v>5.5733899999999998</v>
      </c>
      <c r="O173" s="121">
        <v>9241.5213599999988</v>
      </c>
      <c r="P173" s="121">
        <v>3.0000000000000001E-3</v>
      </c>
      <c r="Q173" s="121">
        <v>85.689220000000006</v>
      </c>
      <c r="R173" s="170">
        <v>12912.4825</v>
      </c>
    </row>
    <row r="174" spans="1:18" ht="13.2">
      <c r="A174" s="167"/>
      <c r="B174" s="167"/>
      <c r="C174" s="168" t="s">
        <v>351</v>
      </c>
      <c r="D174" s="169">
        <v>22522.577079999999</v>
      </c>
      <c r="E174" s="121">
        <v>0</v>
      </c>
      <c r="F174" s="121">
        <v>22522.577079999999</v>
      </c>
      <c r="G174" s="121">
        <v>0</v>
      </c>
      <c r="H174" s="121">
        <v>0</v>
      </c>
      <c r="I174" s="121">
        <v>0</v>
      </c>
      <c r="J174" s="121">
        <v>0</v>
      </c>
      <c r="K174" s="121">
        <v>0</v>
      </c>
      <c r="L174" s="121">
        <v>0</v>
      </c>
      <c r="M174" s="121">
        <v>0</v>
      </c>
      <c r="N174" s="121">
        <v>0</v>
      </c>
      <c r="O174" s="121">
        <v>0</v>
      </c>
      <c r="P174" s="121">
        <v>1E-3</v>
      </c>
      <c r="Q174" s="121">
        <v>0</v>
      </c>
      <c r="R174" s="170">
        <v>0</v>
      </c>
    </row>
    <row r="175" spans="1:18" ht="13.2">
      <c r="A175" s="167"/>
      <c r="B175" s="167"/>
      <c r="C175" s="168" t="s">
        <v>162</v>
      </c>
      <c r="D175" s="169">
        <v>103826.69957000001</v>
      </c>
      <c r="E175" s="121">
        <v>0</v>
      </c>
      <c r="F175" s="121">
        <v>103826.69957000001</v>
      </c>
      <c r="G175" s="121">
        <v>6.3499999999999997E-3</v>
      </c>
      <c r="H175" s="121">
        <v>0</v>
      </c>
      <c r="I175" s="121">
        <v>6.3499999999999997E-3</v>
      </c>
      <c r="J175" s="121">
        <v>11382.624830000001</v>
      </c>
      <c r="K175" s="121">
        <v>438.62847999999997</v>
      </c>
      <c r="L175" s="121">
        <v>11821.25331</v>
      </c>
      <c r="M175" s="121">
        <v>84179.420900000012</v>
      </c>
      <c r="N175" s="121">
        <v>2665.6681999999996</v>
      </c>
      <c r="O175" s="121">
        <v>86845.089099999997</v>
      </c>
      <c r="P175" s="121">
        <v>8.0000000000000002E-3</v>
      </c>
      <c r="Q175" s="121">
        <v>3104.2966799999999</v>
      </c>
      <c r="R175" s="170">
        <v>98666.348759999993</v>
      </c>
    </row>
    <row r="176" spans="1:18" ht="13.2">
      <c r="A176" s="167"/>
      <c r="B176" s="167"/>
      <c r="C176" s="168" t="s">
        <v>163</v>
      </c>
      <c r="D176" s="169">
        <v>22195.927350000002</v>
      </c>
      <c r="E176" s="121">
        <v>0</v>
      </c>
      <c r="F176" s="121">
        <v>22195.927350000002</v>
      </c>
      <c r="G176" s="121">
        <v>7.6400000000000001E-3</v>
      </c>
      <c r="H176" s="121">
        <v>0</v>
      </c>
      <c r="I176" s="121">
        <v>7.6400000000000001E-3</v>
      </c>
      <c r="J176" s="121">
        <v>988.86203</v>
      </c>
      <c r="K176" s="121">
        <v>163.90940000000001</v>
      </c>
      <c r="L176" s="121">
        <v>1152.77143</v>
      </c>
      <c r="M176" s="121">
        <v>7066.7355499999994</v>
      </c>
      <c r="N176" s="121">
        <v>305.88380999999998</v>
      </c>
      <c r="O176" s="121">
        <v>7372.6193600000006</v>
      </c>
      <c r="P176" s="121">
        <v>2E-3</v>
      </c>
      <c r="Q176" s="121">
        <v>469.79320999999999</v>
      </c>
      <c r="R176" s="170">
        <v>8525.3984299999993</v>
      </c>
    </row>
    <row r="177" spans="1:18" ht="13.2">
      <c r="A177" s="167"/>
      <c r="B177" s="167"/>
      <c r="C177" s="168" t="s">
        <v>352</v>
      </c>
      <c r="D177" s="169">
        <v>5297.4078099999997</v>
      </c>
      <c r="E177" s="121">
        <v>0</v>
      </c>
      <c r="F177" s="121">
        <v>5297.4078099999997</v>
      </c>
      <c r="G177" s="121">
        <v>0</v>
      </c>
      <c r="H177" s="121">
        <v>0</v>
      </c>
      <c r="I177" s="121">
        <v>0</v>
      </c>
      <c r="J177" s="121">
        <v>0</v>
      </c>
      <c r="K177" s="121">
        <v>0</v>
      </c>
      <c r="L177" s="121">
        <v>0</v>
      </c>
      <c r="M177" s="121">
        <v>0</v>
      </c>
      <c r="N177" s="121">
        <v>0</v>
      </c>
      <c r="O177" s="121">
        <v>0</v>
      </c>
      <c r="P177" s="121">
        <v>1E-3</v>
      </c>
      <c r="Q177" s="121">
        <v>0</v>
      </c>
      <c r="R177" s="170">
        <v>0</v>
      </c>
    </row>
    <row r="178" spans="1:18" ht="13.2">
      <c r="A178" s="167"/>
      <c r="B178" s="167"/>
      <c r="C178" s="168" t="s">
        <v>213</v>
      </c>
      <c r="D178" s="169">
        <v>34526.731409999993</v>
      </c>
      <c r="E178" s="121">
        <v>0</v>
      </c>
      <c r="F178" s="121">
        <v>34526.731409999993</v>
      </c>
      <c r="G178" s="121">
        <v>0</v>
      </c>
      <c r="H178" s="121">
        <v>0</v>
      </c>
      <c r="I178" s="121">
        <v>0</v>
      </c>
      <c r="J178" s="121">
        <v>2801.5896400000001</v>
      </c>
      <c r="K178" s="121">
        <v>0.15456</v>
      </c>
      <c r="L178" s="121">
        <v>2801.7442000000001</v>
      </c>
      <c r="M178" s="121">
        <v>6403.2321400000001</v>
      </c>
      <c r="N178" s="121">
        <v>9.3000000000000005E-4</v>
      </c>
      <c r="O178" s="121">
        <v>6403.2330700000002</v>
      </c>
      <c r="P178" s="121">
        <v>1E-3</v>
      </c>
      <c r="Q178" s="121">
        <v>0.15549000000000002</v>
      </c>
      <c r="R178" s="170">
        <v>9204.9772699999994</v>
      </c>
    </row>
    <row r="179" spans="1:18" ht="13.2">
      <c r="A179" s="167"/>
      <c r="B179" s="167"/>
      <c r="C179" s="168" t="s">
        <v>164</v>
      </c>
      <c r="D179" s="169">
        <v>3144.06358</v>
      </c>
      <c r="E179" s="121">
        <v>0</v>
      </c>
      <c r="F179" s="121">
        <v>3144.06358</v>
      </c>
      <c r="G179" s="121">
        <v>9.3800000000000012E-3</v>
      </c>
      <c r="H179" s="121">
        <v>0</v>
      </c>
      <c r="I179" s="121">
        <v>9.3800000000000012E-3</v>
      </c>
      <c r="J179" s="121">
        <v>76.351020000000005</v>
      </c>
      <c r="K179" s="121">
        <v>0</v>
      </c>
      <c r="L179" s="121">
        <v>76.351020000000005</v>
      </c>
      <c r="M179" s="121">
        <v>0</v>
      </c>
      <c r="N179" s="121">
        <v>0</v>
      </c>
      <c r="O179" s="121">
        <v>0</v>
      </c>
      <c r="P179" s="121">
        <v>2E-3</v>
      </c>
      <c r="Q179" s="121">
        <v>0</v>
      </c>
      <c r="R179" s="170">
        <v>76.360399999999998</v>
      </c>
    </row>
    <row r="180" spans="1:18" ht="13.2">
      <c r="A180" s="167"/>
      <c r="B180" s="167"/>
      <c r="C180" s="168" t="s">
        <v>302</v>
      </c>
      <c r="D180" s="169">
        <v>3938.9937500000001</v>
      </c>
      <c r="E180" s="121">
        <v>0</v>
      </c>
      <c r="F180" s="121">
        <v>3938.9937500000001</v>
      </c>
      <c r="G180" s="121">
        <v>0</v>
      </c>
      <c r="H180" s="121">
        <v>0</v>
      </c>
      <c r="I180" s="121">
        <v>0</v>
      </c>
      <c r="J180" s="121">
        <v>54132.915439999997</v>
      </c>
      <c r="K180" s="121">
        <v>85.595570000000009</v>
      </c>
      <c r="L180" s="121">
        <v>54218.511009999995</v>
      </c>
      <c r="M180" s="121">
        <v>69270.322889999996</v>
      </c>
      <c r="N180" s="121">
        <v>7698.2369699999999</v>
      </c>
      <c r="O180" s="121">
        <v>76968.559859999994</v>
      </c>
      <c r="P180" s="121">
        <v>2E-3</v>
      </c>
      <c r="Q180" s="121">
        <v>7783.8325400000003</v>
      </c>
      <c r="R180" s="170">
        <v>131187.07087</v>
      </c>
    </row>
    <row r="181" spans="1:18" ht="13.2">
      <c r="A181" s="167"/>
      <c r="B181" s="167"/>
      <c r="C181" s="168" t="s">
        <v>353</v>
      </c>
      <c r="D181" s="169">
        <v>5487.3352100000002</v>
      </c>
      <c r="E181" s="121">
        <v>0</v>
      </c>
      <c r="F181" s="121">
        <v>5487.3352100000002</v>
      </c>
      <c r="G181" s="121">
        <v>0</v>
      </c>
      <c r="H181" s="121">
        <v>0</v>
      </c>
      <c r="I181" s="121">
        <v>0</v>
      </c>
      <c r="J181" s="121">
        <v>0</v>
      </c>
      <c r="K181" s="121">
        <v>0</v>
      </c>
      <c r="L181" s="121">
        <v>0</v>
      </c>
      <c r="M181" s="121">
        <v>0</v>
      </c>
      <c r="N181" s="121">
        <v>0</v>
      </c>
      <c r="O181" s="121">
        <v>0</v>
      </c>
      <c r="P181" s="121">
        <v>1E-3</v>
      </c>
      <c r="Q181" s="121">
        <v>0</v>
      </c>
      <c r="R181" s="170">
        <v>0</v>
      </c>
    </row>
    <row r="182" spans="1:18" ht="13.2">
      <c r="A182" s="167"/>
      <c r="B182" s="163" t="s">
        <v>320</v>
      </c>
      <c r="C182" s="163" t="s">
        <v>320</v>
      </c>
      <c r="D182" s="164">
        <v>1681.3241399999999</v>
      </c>
      <c r="E182" s="165">
        <v>0</v>
      </c>
      <c r="F182" s="165">
        <v>1681.3241399999999</v>
      </c>
      <c r="G182" s="165">
        <v>0</v>
      </c>
      <c r="H182" s="165">
        <v>0</v>
      </c>
      <c r="I182" s="165">
        <v>0</v>
      </c>
      <c r="J182" s="165">
        <v>0</v>
      </c>
      <c r="K182" s="165">
        <v>0</v>
      </c>
      <c r="L182" s="165">
        <v>0</v>
      </c>
      <c r="M182" s="165">
        <v>0</v>
      </c>
      <c r="N182" s="165">
        <v>0</v>
      </c>
      <c r="O182" s="165">
        <v>0</v>
      </c>
      <c r="P182" s="165">
        <v>1E-3</v>
      </c>
      <c r="Q182" s="165">
        <v>0</v>
      </c>
      <c r="R182" s="166">
        <v>0</v>
      </c>
    </row>
    <row r="183" spans="1:18" ht="13.2">
      <c r="A183" s="167"/>
      <c r="B183" s="163" t="s">
        <v>303</v>
      </c>
      <c r="C183" s="163" t="s">
        <v>304</v>
      </c>
      <c r="D183" s="164">
        <v>2590.88465</v>
      </c>
      <c r="E183" s="165">
        <v>0</v>
      </c>
      <c r="F183" s="165">
        <v>2590.88465</v>
      </c>
      <c r="G183" s="165">
        <v>0</v>
      </c>
      <c r="H183" s="165">
        <v>0</v>
      </c>
      <c r="I183" s="165">
        <v>0</v>
      </c>
      <c r="J183" s="165">
        <v>28.09338</v>
      </c>
      <c r="K183" s="165">
        <v>0</v>
      </c>
      <c r="L183" s="165">
        <v>28.09338</v>
      </c>
      <c r="M183" s="165">
        <v>335.09113000000002</v>
      </c>
      <c r="N183" s="165">
        <v>0</v>
      </c>
      <c r="O183" s="165">
        <v>335.09113000000002</v>
      </c>
      <c r="P183" s="165">
        <v>1E-3</v>
      </c>
      <c r="Q183" s="165">
        <v>0</v>
      </c>
      <c r="R183" s="166">
        <v>363.18450999999999</v>
      </c>
    </row>
    <row r="184" spans="1:18" ht="13.2">
      <c r="A184" s="167"/>
      <c r="B184" s="163" t="s">
        <v>214</v>
      </c>
      <c r="C184" s="163" t="s">
        <v>215</v>
      </c>
      <c r="D184" s="164">
        <v>33126.994960000004</v>
      </c>
      <c r="E184" s="165">
        <v>0</v>
      </c>
      <c r="F184" s="165">
        <v>33126.994960000004</v>
      </c>
      <c r="G184" s="165">
        <v>0</v>
      </c>
      <c r="H184" s="165">
        <v>0</v>
      </c>
      <c r="I184" s="165">
        <v>0</v>
      </c>
      <c r="J184" s="165">
        <v>2593.2525499999997</v>
      </c>
      <c r="K184" s="165">
        <v>0.13568</v>
      </c>
      <c r="L184" s="165">
        <v>2593.38823</v>
      </c>
      <c r="M184" s="165">
        <v>1030.3241700000001</v>
      </c>
      <c r="N184" s="165">
        <v>9.3000000000000005E-4</v>
      </c>
      <c r="O184" s="165">
        <v>1030.3251</v>
      </c>
      <c r="P184" s="165">
        <v>1E-3</v>
      </c>
      <c r="Q184" s="165">
        <v>0.13661000000000001</v>
      </c>
      <c r="R184" s="166">
        <v>3623.71333</v>
      </c>
    </row>
    <row r="185" spans="1:18" ht="13.2">
      <c r="A185" s="163" t="s">
        <v>847</v>
      </c>
      <c r="B185" s="818"/>
      <c r="C185" s="818"/>
      <c r="D185" s="164">
        <v>6045042.2502100011</v>
      </c>
      <c r="E185" s="165">
        <v>345212.28275999997</v>
      </c>
      <c r="F185" s="165">
        <v>6390254.5329699991</v>
      </c>
      <c r="G185" s="165">
        <v>642.18506999999988</v>
      </c>
      <c r="H185" s="165">
        <v>147.69985</v>
      </c>
      <c r="I185" s="165">
        <v>789.88491999999985</v>
      </c>
      <c r="J185" s="165">
        <v>922264.09101999982</v>
      </c>
      <c r="K185" s="165">
        <v>15624.921840000001</v>
      </c>
      <c r="L185" s="165">
        <v>937889.01286000002</v>
      </c>
      <c r="M185" s="165">
        <v>5474591.6150800018</v>
      </c>
      <c r="N185" s="165">
        <v>122557.14271000003</v>
      </c>
      <c r="O185" s="165">
        <v>5597148.7577900002</v>
      </c>
      <c r="P185" s="165">
        <v>0.254</v>
      </c>
      <c r="Q185" s="165">
        <v>138329.76440000001</v>
      </c>
      <c r="R185" s="166">
        <v>6535827.6555699995</v>
      </c>
    </row>
    <row r="186" spans="1:18" ht="13.2">
      <c r="A186" s="163" t="s">
        <v>18</v>
      </c>
      <c r="B186" s="163" t="s">
        <v>165</v>
      </c>
      <c r="C186" s="163" t="s">
        <v>166</v>
      </c>
      <c r="D186" s="164">
        <v>27108.915200000003</v>
      </c>
      <c r="E186" s="165">
        <v>0</v>
      </c>
      <c r="F186" s="165">
        <v>27108.915200000003</v>
      </c>
      <c r="G186" s="165">
        <v>0.45851999999999998</v>
      </c>
      <c r="H186" s="165">
        <v>0</v>
      </c>
      <c r="I186" s="165">
        <v>0.45851999999999998</v>
      </c>
      <c r="J186" s="165">
        <v>16.613220000000002</v>
      </c>
      <c r="K186" s="165">
        <v>0</v>
      </c>
      <c r="L186" s="165">
        <v>16.613220000000002</v>
      </c>
      <c r="M186" s="165">
        <v>0</v>
      </c>
      <c r="N186" s="165">
        <v>0</v>
      </c>
      <c r="O186" s="165">
        <v>0</v>
      </c>
      <c r="P186" s="165">
        <v>4.0000000000000001E-3</v>
      </c>
      <c r="Q186" s="165">
        <v>0</v>
      </c>
      <c r="R186" s="166">
        <v>17.071740000000002</v>
      </c>
    </row>
    <row r="187" spans="1:18" ht="13.2">
      <c r="A187" s="167"/>
      <c r="B187" s="163" t="s">
        <v>167</v>
      </c>
      <c r="C187" s="163" t="s">
        <v>168</v>
      </c>
      <c r="D187" s="164">
        <v>147065.23056999999</v>
      </c>
      <c r="E187" s="165">
        <v>0</v>
      </c>
      <c r="F187" s="165">
        <v>147065.23056999999</v>
      </c>
      <c r="G187" s="165">
        <v>9.8799999999999999E-2</v>
      </c>
      <c r="H187" s="165">
        <v>0</v>
      </c>
      <c r="I187" s="165">
        <v>9.8799999999999999E-2</v>
      </c>
      <c r="J187" s="165">
        <v>5270.99107</v>
      </c>
      <c r="K187" s="165">
        <v>41.06353</v>
      </c>
      <c r="L187" s="165">
        <v>5312.0545999999995</v>
      </c>
      <c r="M187" s="165">
        <v>4872.65949</v>
      </c>
      <c r="N187" s="165">
        <v>133.76525000000001</v>
      </c>
      <c r="O187" s="165">
        <v>5006.4247400000004</v>
      </c>
      <c r="P187" s="165">
        <v>8.0000000000000002E-3</v>
      </c>
      <c r="Q187" s="165">
        <v>174.82877999999999</v>
      </c>
      <c r="R187" s="166">
        <v>10318.578140000001</v>
      </c>
    </row>
    <row r="188" spans="1:18" ht="13.2">
      <c r="A188" s="167"/>
      <c r="B188" s="167"/>
      <c r="C188" s="168" t="s">
        <v>216</v>
      </c>
      <c r="D188" s="169">
        <v>20024.387760000001</v>
      </c>
      <c r="E188" s="121">
        <v>0</v>
      </c>
      <c r="F188" s="121">
        <v>20024.387760000001</v>
      </c>
      <c r="G188" s="121">
        <v>0</v>
      </c>
      <c r="H188" s="121">
        <v>0</v>
      </c>
      <c r="I188" s="121">
        <v>0</v>
      </c>
      <c r="J188" s="121">
        <v>663.31232</v>
      </c>
      <c r="K188" s="121">
        <v>0</v>
      </c>
      <c r="L188" s="121">
        <v>663.31232</v>
      </c>
      <c r="M188" s="121">
        <v>0</v>
      </c>
      <c r="N188" s="121">
        <v>0</v>
      </c>
      <c r="O188" s="121">
        <v>0</v>
      </c>
      <c r="P188" s="121">
        <v>3.0000000000000001E-3</v>
      </c>
      <c r="Q188" s="121">
        <v>0</v>
      </c>
      <c r="R188" s="170">
        <v>663.31232</v>
      </c>
    </row>
    <row r="189" spans="1:18" ht="13.2">
      <c r="A189" s="163" t="s">
        <v>848</v>
      </c>
      <c r="B189" s="818"/>
      <c r="C189" s="818"/>
      <c r="D189" s="164">
        <v>194198.53352999996</v>
      </c>
      <c r="E189" s="165">
        <v>0</v>
      </c>
      <c r="F189" s="165">
        <v>194198.53352999996</v>
      </c>
      <c r="G189" s="165">
        <v>0.55731999999999993</v>
      </c>
      <c r="H189" s="165">
        <v>0</v>
      </c>
      <c r="I189" s="165">
        <v>0.55731999999999993</v>
      </c>
      <c r="J189" s="165">
        <v>5950.9166100000002</v>
      </c>
      <c r="K189" s="165">
        <v>41.06353</v>
      </c>
      <c r="L189" s="165">
        <v>5991.9801399999997</v>
      </c>
      <c r="M189" s="165">
        <v>4872.65949</v>
      </c>
      <c r="N189" s="165">
        <v>133.76525000000001</v>
      </c>
      <c r="O189" s="165">
        <v>5006.4247400000004</v>
      </c>
      <c r="P189" s="165">
        <v>1.4999999999999999E-2</v>
      </c>
      <c r="Q189" s="165">
        <v>174.82877999999999</v>
      </c>
      <c r="R189" s="166">
        <v>10998.962200000002</v>
      </c>
    </row>
    <row r="190" spans="1:18" ht="13.2">
      <c r="A190" s="163" t="s">
        <v>19</v>
      </c>
      <c r="B190" s="163" t="s">
        <v>169</v>
      </c>
      <c r="C190" s="163" t="s">
        <v>169</v>
      </c>
      <c r="D190" s="164">
        <v>63522.781269999992</v>
      </c>
      <c r="E190" s="165">
        <v>0</v>
      </c>
      <c r="F190" s="165">
        <v>63522.781269999992</v>
      </c>
      <c r="G190" s="165">
        <v>4.956E-2</v>
      </c>
      <c r="H190" s="165">
        <v>0</v>
      </c>
      <c r="I190" s="165">
        <v>4.956E-2</v>
      </c>
      <c r="J190" s="165">
        <v>3408.1617199999996</v>
      </c>
      <c r="K190" s="165">
        <v>81.961339999999993</v>
      </c>
      <c r="L190" s="165">
        <v>3490.1230599999999</v>
      </c>
      <c r="M190" s="165">
        <v>2168.6389100000001</v>
      </c>
      <c r="N190" s="165">
        <v>0</v>
      </c>
      <c r="O190" s="165">
        <v>2168.6389100000001</v>
      </c>
      <c r="P190" s="165">
        <v>6.0000000000000001E-3</v>
      </c>
      <c r="Q190" s="165">
        <v>81.961339999999993</v>
      </c>
      <c r="R190" s="166">
        <v>5658.811529999999</v>
      </c>
    </row>
    <row r="191" spans="1:18" ht="13.2">
      <c r="A191" s="163" t="s">
        <v>849</v>
      </c>
      <c r="B191" s="818"/>
      <c r="C191" s="818"/>
      <c r="D191" s="164">
        <v>63522.781269999992</v>
      </c>
      <c r="E191" s="165">
        <v>0</v>
      </c>
      <c r="F191" s="165">
        <v>63522.781269999992</v>
      </c>
      <c r="G191" s="165">
        <v>4.956E-2</v>
      </c>
      <c r="H191" s="165">
        <v>0</v>
      </c>
      <c r="I191" s="165">
        <v>4.956E-2</v>
      </c>
      <c r="J191" s="165">
        <v>3408.1617199999996</v>
      </c>
      <c r="K191" s="165">
        <v>81.961339999999993</v>
      </c>
      <c r="L191" s="165">
        <v>3490.1230599999999</v>
      </c>
      <c r="M191" s="165">
        <v>2168.6389100000001</v>
      </c>
      <c r="N191" s="165">
        <v>0</v>
      </c>
      <c r="O191" s="165">
        <v>2168.6389100000001</v>
      </c>
      <c r="P191" s="165">
        <v>6.0000000000000001E-3</v>
      </c>
      <c r="Q191" s="165">
        <v>81.961339999999993</v>
      </c>
      <c r="R191" s="166">
        <v>5658.811529999999</v>
      </c>
    </row>
    <row r="192" spans="1:18" ht="13.2">
      <c r="A192" s="163" t="s">
        <v>20</v>
      </c>
      <c r="B192" s="163" t="s">
        <v>170</v>
      </c>
      <c r="C192" s="163" t="s">
        <v>170</v>
      </c>
      <c r="D192" s="164">
        <v>28741.408330000002</v>
      </c>
      <c r="E192" s="165">
        <v>0</v>
      </c>
      <c r="F192" s="165">
        <v>28741.408330000002</v>
      </c>
      <c r="G192" s="165">
        <v>1.102E-2</v>
      </c>
      <c r="H192" s="165">
        <v>0</v>
      </c>
      <c r="I192" s="165">
        <v>1.102E-2</v>
      </c>
      <c r="J192" s="165">
        <v>1589.61367</v>
      </c>
      <c r="K192" s="165">
        <v>38.7057</v>
      </c>
      <c r="L192" s="165">
        <v>1628.3193700000002</v>
      </c>
      <c r="M192" s="165">
        <v>7600.4180800000004</v>
      </c>
      <c r="N192" s="165">
        <v>239.88951999999998</v>
      </c>
      <c r="O192" s="165">
        <v>7840.3075999999992</v>
      </c>
      <c r="P192" s="165">
        <v>5.0000000000000001E-3</v>
      </c>
      <c r="Q192" s="165">
        <v>278.59521999999998</v>
      </c>
      <c r="R192" s="166">
        <v>9468.6379900000011</v>
      </c>
    </row>
    <row r="193" spans="1:18" ht="13.2">
      <c r="A193" s="167"/>
      <c r="B193" s="163" t="s">
        <v>171</v>
      </c>
      <c r="C193" s="163" t="s">
        <v>20</v>
      </c>
      <c r="D193" s="164">
        <v>79330.088289999985</v>
      </c>
      <c r="E193" s="165">
        <v>0</v>
      </c>
      <c r="F193" s="165">
        <v>79330.088289999985</v>
      </c>
      <c r="G193" s="165">
        <v>1.31E-3</v>
      </c>
      <c r="H193" s="165">
        <v>0</v>
      </c>
      <c r="I193" s="165">
        <v>1.31E-3</v>
      </c>
      <c r="J193" s="165">
        <v>2662.9883200000004</v>
      </c>
      <c r="K193" s="165">
        <v>18.214220000000001</v>
      </c>
      <c r="L193" s="165">
        <v>2681.2025400000002</v>
      </c>
      <c r="M193" s="165">
        <v>7016.7111699999996</v>
      </c>
      <c r="N193" s="165">
        <v>0.10265000000000001</v>
      </c>
      <c r="O193" s="165">
        <v>7016.8138199999994</v>
      </c>
      <c r="P193" s="165">
        <v>7.0000000000000001E-3</v>
      </c>
      <c r="Q193" s="165">
        <v>18.316869999999998</v>
      </c>
      <c r="R193" s="166">
        <v>9698.0176699999993</v>
      </c>
    </row>
    <row r="194" spans="1:18" ht="13.2">
      <c r="A194" s="163" t="s">
        <v>850</v>
      </c>
      <c r="B194" s="818"/>
      <c r="C194" s="818"/>
      <c r="D194" s="164">
        <v>108071.49661999999</v>
      </c>
      <c r="E194" s="165">
        <v>0</v>
      </c>
      <c r="F194" s="165">
        <v>108071.49661999999</v>
      </c>
      <c r="G194" s="165">
        <v>1.2330000000000001E-2</v>
      </c>
      <c r="H194" s="165">
        <v>0</v>
      </c>
      <c r="I194" s="165">
        <v>1.2330000000000001E-2</v>
      </c>
      <c r="J194" s="165">
        <v>4252.6019900000001</v>
      </c>
      <c r="K194" s="165">
        <v>56.919919999999998</v>
      </c>
      <c r="L194" s="165">
        <v>4309.5219100000004</v>
      </c>
      <c r="M194" s="165">
        <v>14617.12925</v>
      </c>
      <c r="N194" s="165">
        <v>239.99216999999999</v>
      </c>
      <c r="O194" s="165">
        <v>14857.121419999998</v>
      </c>
      <c r="P194" s="165">
        <v>1.2E-2</v>
      </c>
      <c r="Q194" s="165">
        <v>296.91208999999998</v>
      </c>
      <c r="R194" s="166">
        <v>19166.65566</v>
      </c>
    </row>
    <row r="195" spans="1:18" ht="13.2">
      <c r="A195" s="163" t="s">
        <v>21</v>
      </c>
      <c r="B195" s="163" t="s">
        <v>271</v>
      </c>
      <c r="C195" s="163" t="s">
        <v>271</v>
      </c>
      <c r="D195" s="164">
        <v>9227.2718999999997</v>
      </c>
      <c r="E195" s="165">
        <v>0</v>
      </c>
      <c r="F195" s="165">
        <v>9227.2718999999997</v>
      </c>
      <c r="G195" s="165">
        <v>0</v>
      </c>
      <c r="H195" s="165">
        <v>0</v>
      </c>
      <c r="I195" s="165">
        <v>0</v>
      </c>
      <c r="J195" s="165">
        <v>1042.3686700000001</v>
      </c>
      <c r="K195" s="165">
        <v>0.20125999999999999</v>
      </c>
      <c r="L195" s="165">
        <v>1042.5699300000001</v>
      </c>
      <c r="M195" s="165">
        <v>1662.6342</v>
      </c>
      <c r="N195" s="165">
        <v>0</v>
      </c>
      <c r="O195" s="165">
        <v>1662.6342</v>
      </c>
      <c r="P195" s="165">
        <v>1E-3</v>
      </c>
      <c r="Q195" s="165">
        <v>0.20125999999999999</v>
      </c>
      <c r="R195" s="166">
        <v>2705.2041300000001</v>
      </c>
    </row>
    <row r="196" spans="1:18" ht="13.2">
      <c r="A196" s="167"/>
      <c r="B196" s="167"/>
      <c r="C196" s="168" t="s">
        <v>272</v>
      </c>
      <c r="D196" s="169">
        <v>29473.071660000001</v>
      </c>
      <c r="E196" s="121">
        <v>0</v>
      </c>
      <c r="F196" s="121">
        <v>29473.071660000001</v>
      </c>
      <c r="G196" s="121">
        <v>0</v>
      </c>
      <c r="H196" s="121">
        <v>0</v>
      </c>
      <c r="I196" s="121">
        <v>0</v>
      </c>
      <c r="J196" s="121">
        <v>1665.8216399999999</v>
      </c>
      <c r="K196" s="121">
        <v>1.495E-2</v>
      </c>
      <c r="L196" s="121">
        <v>1665.8365900000001</v>
      </c>
      <c r="M196" s="121">
        <v>694.74424999999997</v>
      </c>
      <c r="N196" s="121">
        <v>0</v>
      </c>
      <c r="O196" s="121">
        <v>694.74424999999997</v>
      </c>
      <c r="P196" s="121">
        <v>1E-3</v>
      </c>
      <c r="Q196" s="121">
        <v>1.495E-2</v>
      </c>
      <c r="R196" s="170">
        <v>2360.5808399999996</v>
      </c>
    </row>
    <row r="197" spans="1:18" ht="13.2">
      <c r="A197" s="167"/>
      <c r="B197" s="167"/>
      <c r="C197" s="168" t="s">
        <v>273</v>
      </c>
      <c r="D197" s="169">
        <v>16305.478419999999</v>
      </c>
      <c r="E197" s="121">
        <v>0</v>
      </c>
      <c r="F197" s="121">
        <v>16305.478419999999</v>
      </c>
      <c r="G197" s="121">
        <v>0</v>
      </c>
      <c r="H197" s="121">
        <v>0</v>
      </c>
      <c r="I197" s="121">
        <v>0</v>
      </c>
      <c r="J197" s="121">
        <v>1498.85727</v>
      </c>
      <c r="K197" s="121">
        <v>2.2345100000000002</v>
      </c>
      <c r="L197" s="121">
        <v>1501.09178</v>
      </c>
      <c r="M197" s="121">
        <v>2610.0845099999997</v>
      </c>
      <c r="N197" s="121">
        <v>4.5878999999999994</v>
      </c>
      <c r="O197" s="121">
        <v>2614.6724100000001</v>
      </c>
      <c r="P197" s="121">
        <v>2E-3</v>
      </c>
      <c r="Q197" s="121">
        <v>6.8224099999999996</v>
      </c>
      <c r="R197" s="170">
        <v>4115.7641899999999</v>
      </c>
    </row>
    <row r="198" spans="1:18" ht="13.2">
      <c r="A198" s="167"/>
      <c r="B198" s="163" t="s">
        <v>21</v>
      </c>
      <c r="C198" s="163" t="s">
        <v>274</v>
      </c>
      <c r="D198" s="164">
        <v>30246.303519999994</v>
      </c>
      <c r="E198" s="165">
        <v>0</v>
      </c>
      <c r="F198" s="165">
        <v>30246.303519999994</v>
      </c>
      <c r="G198" s="165">
        <v>0</v>
      </c>
      <c r="H198" s="165">
        <v>0</v>
      </c>
      <c r="I198" s="165">
        <v>0</v>
      </c>
      <c r="J198" s="165">
        <v>2550.9758700000002</v>
      </c>
      <c r="K198" s="165">
        <v>13.7752</v>
      </c>
      <c r="L198" s="165">
        <v>2564.7510699999998</v>
      </c>
      <c r="M198" s="165">
        <v>9236.7073700000001</v>
      </c>
      <c r="N198" s="165">
        <v>0</v>
      </c>
      <c r="O198" s="165">
        <v>9236.7073700000001</v>
      </c>
      <c r="P198" s="165">
        <v>3.0000000000000001E-3</v>
      </c>
      <c r="Q198" s="165">
        <v>13.7752</v>
      </c>
      <c r="R198" s="166">
        <v>11801.45844</v>
      </c>
    </row>
    <row r="199" spans="1:18" ht="13.2">
      <c r="A199" s="167"/>
      <c r="B199" s="167"/>
      <c r="C199" s="168" t="s">
        <v>172</v>
      </c>
      <c r="D199" s="169">
        <v>9282.6117400000003</v>
      </c>
      <c r="E199" s="121">
        <v>0</v>
      </c>
      <c r="F199" s="121">
        <v>9282.6117400000003</v>
      </c>
      <c r="G199" s="121">
        <v>7.0000000000000007E-5</v>
      </c>
      <c r="H199" s="121">
        <v>0</v>
      </c>
      <c r="I199" s="121">
        <v>7.0000000000000007E-5</v>
      </c>
      <c r="J199" s="121">
        <v>509.46163999999999</v>
      </c>
      <c r="K199" s="121">
        <v>5.6391599999999995</v>
      </c>
      <c r="L199" s="121">
        <v>515.10079999999994</v>
      </c>
      <c r="M199" s="121">
        <v>2325.7015099999999</v>
      </c>
      <c r="N199" s="121">
        <v>0.74582999999999999</v>
      </c>
      <c r="O199" s="121">
        <v>2326.4473399999997</v>
      </c>
      <c r="P199" s="121">
        <v>1E-3</v>
      </c>
      <c r="Q199" s="121">
        <v>6.3849900000000002</v>
      </c>
      <c r="R199" s="170">
        <v>2841.5482099999999</v>
      </c>
    </row>
    <row r="200" spans="1:18" ht="13.2">
      <c r="A200" s="163" t="s">
        <v>851</v>
      </c>
      <c r="B200" s="818"/>
      <c r="C200" s="818"/>
      <c r="D200" s="164">
        <v>94534.737239999988</v>
      </c>
      <c r="E200" s="165">
        <v>0</v>
      </c>
      <c r="F200" s="165">
        <v>94534.737239999988</v>
      </c>
      <c r="G200" s="165">
        <v>7.0000000000000007E-5</v>
      </c>
      <c r="H200" s="165">
        <v>0</v>
      </c>
      <c r="I200" s="165">
        <v>7.0000000000000007E-5</v>
      </c>
      <c r="J200" s="165">
        <v>7267.4850900000001</v>
      </c>
      <c r="K200" s="165">
        <v>21.865080000000003</v>
      </c>
      <c r="L200" s="165">
        <v>7289.3501699999988</v>
      </c>
      <c r="M200" s="165">
        <v>16529.87184</v>
      </c>
      <c r="N200" s="165">
        <v>5.3337299999999992</v>
      </c>
      <c r="O200" s="165">
        <v>16535.205570000002</v>
      </c>
      <c r="P200" s="165">
        <v>8.0000000000000002E-3</v>
      </c>
      <c r="Q200" s="165">
        <v>27.198809999999998</v>
      </c>
      <c r="R200" s="166">
        <v>23824.555810000002</v>
      </c>
    </row>
    <row r="201" spans="1:18" ht="13.2">
      <c r="A201" s="163" t="s">
        <v>22</v>
      </c>
      <c r="B201" s="163" t="s">
        <v>275</v>
      </c>
      <c r="C201" s="163" t="s">
        <v>276</v>
      </c>
      <c r="D201" s="164">
        <v>143.94936999999999</v>
      </c>
      <c r="E201" s="165">
        <v>0</v>
      </c>
      <c r="F201" s="165">
        <v>143.94936999999999</v>
      </c>
      <c r="G201" s="165">
        <v>0</v>
      </c>
      <c r="H201" s="165">
        <v>0</v>
      </c>
      <c r="I201" s="165">
        <v>0</v>
      </c>
      <c r="J201" s="165">
        <v>0</v>
      </c>
      <c r="K201" s="165">
        <v>0</v>
      </c>
      <c r="L201" s="165">
        <v>0</v>
      </c>
      <c r="M201" s="165">
        <v>0</v>
      </c>
      <c r="N201" s="165">
        <v>0</v>
      </c>
      <c r="O201" s="165">
        <v>0</v>
      </c>
      <c r="P201" s="165">
        <v>1E-3</v>
      </c>
      <c r="Q201" s="165">
        <v>0</v>
      </c>
      <c r="R201" s="166">
        <v>0</v>
      </c>
    </row>
    <row r="202" spans="1:18" ht="13.2">
      <c r="A202" s="167"/>
      <c r="B202" s="163" t="s">
        <v>277</v>
      </c>
      <c r="C202" s="163" t="s">
        <v>278</v>
      </c>
      <c r="D202" s="164">
        <v>11288.53297</v>
      </c>
      <c r="E202" s="165">
        <v>0</v>
      </c>
      <c r="F202" s="165">
        <v>11288.53297</v>
      </c>
      <c r="G202" s="165">
        <v>0</v>
      </c>
      <c r="H202" s="165">
        <v>0</v>
      </c>
      <c r="I202" s="165">
        <v>0</v>
      </c>
      <c r="J202" s="165">
        <v>199.10751999999999</v>
      </c>
      <c r="K202" s="165">
        <v>1.8589999999999999E-2</v>
      </c>
      <c r="L202" s="165">
        <v>199.12610999999998</v>
      </c>
      <c r="M202" s="165">
        <v>1365.0260600000001</v>
      </c>
      <c r="N202" s="165">
        <v>0</v>
      </c>
      <c r="O202" s="165">
        <v>1365.0260600000001</v>
      </c>
      <c r="P202" s="165">
        <v>1E-3</v>
      </c>
      <c r="Q202" s="165">
        <v>1.8589999999999999E-2</v>
      </c>
      <c r="R202" s="166">
        <v>1564.1521699999998</v>
      </c>
    </row>
    <row r="203" spans="1:18" ht="13.2">
      <c r="A203" s="167"/>
      <c r="B203" s="167"/>
      <c r="C203" s="168" t="s">
        <v>277</v>
      </c>
      <c r="D203" s="169">
        <v>15860.680710000001</v>
      </c>
      <c r="E203" s="121">
        <v>0</v>
      </c>
      <c r="F203" s="121">
        <v>15860.680710000001</v>
      </c>
      <c r="G203" s="121">
        <v>0</v>
      </c>
      <c r="H203" s="121">
        <v>0</v>
      </c>
      <c r="I203" s="121">
        <v>0</v>
      </c>
      <c r="J203" s="121">
        <v>388.20734999999996</v>
      </c>
      <c r="K203" s="121">
        <v>0.70641999999999994</v>
      </c>
      <c r="L203" s="121">
        <v>388.91377</v>
      </c>
      <c r="M203" s="121">
        <v>528.45626000000004</v>
      </c>
      <c r="N203" s="121">
        <v>0</v>
      </c>
      <c r="O203" s="121">
        <v>528.45626000000004</v>
      </c>
      <c r="P203" s="121">
        <v>1E-3</v>
      </c>
      <c r="Q203" s="121">
        <v>0.70641999999999994</v>
      </c>
      <c r="R203" s="170">
        <v>917.37003000000004</v>
      </c>
    </row>
    <row r="204" spans="1:18" ht="13.2">
      <c r="A204" s="167"/>
      <c r="B204" s="163" t="s">
        <v>173</v>
      </c>
      <c r="C204" s="163" t="s">
        <v>174</v>
      </c>
      <c r="D204" s="164">
        <v>41950.714079999998</v>
      </c>
      <c r="E204" s="165">
        <v>0</v>
      </c>
      <c r="F204" s="165">
        <v>41950.714079999998</v>
      </c>
      <c r="G204" s="165">
        <v>0.12994</v>
      </c>
      <c r="H204" s="165">
        <v>0</v>
      </c>
      <c r="I204" s="165">
        <v>0.12994</v>
      </c>
      <c r="J204" s="165">
        <v>1807.0284599999998</v>
      </c>
      <c r="K204" s="165">
        <v>4.4999999999999999E-4</v>
      </c>
      <c r="L204" s="165">
        <v>1807.02891</v>
      </c>
      <c r="M204" s="165">
        <v>1881.0065699999998</v>
      </c>
      <c r="N204" s="165">
        <v>0</v>
      </c>
      <c r="O204" s="165">
        <v>1881.0065699999998</v>
      </c>
      <c r="P204" s="165">
        <v>5.0000000000000001E-3</v>
      </c>
      <c r="Q204" s="165">
        <v>4.4999999999999999E-4</v>
      </c>
      <c r="R204" s="166">
        <v>3688.1654199999998</v>
      </c>
    </row>
    <row r="205" spans="1:18" ht="13.2">
      <c r="A205" s="167"/>
      <c r="B205" s="163" t="s">
        <v>175</v>
      </c>
      <c r="C205" s="163" t="s">
        <v>175</v>
      </c>
      <c r="D205" s="164">
        <v>51177.756689999995</v>
      </c>
      <c r="E205" s="165">
        <v>0</v>
      </c>
      <c r="F205" s="165">
        <v>51177.756689999995</v>
      </c>
      <c r="G205" s="165">
        <v>2.017E-2</v>
      </c>
      <c r="H205" s="165">
        <v>0</v>
      </c>
      <c r="I205" s="165">
        <v>2.017E-2</v>
      </c>
      <c r="J205" s="165">
        <v>627.39</v>
      </c>
      <c r="K205" s="165">
        <v>1.2909999999999999</v>
      </c>
      <c r="L205" s="165">
        <v>628.68100000000004</v>
      </c>
      <c r="M205" s="165">
        <v>1998.4477099999999</v>
      </c>
      <c r="N205" s="165">
        <v>7.6447300000000009</v>
      </c>
      <c r="O205" s="165">
        <v>2006.0924399999999</v>
      </c>
      <c r="P205" s="165">
        <v>5.0000000000000001E-3</v>
      </c>
      <c r="Q205" s="165">
        <v>8.9357299999999995</v>
      </c>
      <c r="R205" s="166">
        <v>2634.7936099999997</v>
      </c>
    </row>
    <row r="206" spans="1:18" ht="13.2">
      <c r="A206" s="167"/>
      <c r="B206" s="163" t="s">
        <v>22</v>
      </c>
      <c r="C206" s="163" t="s">
        <v>217</v>
      </c>
      <c r="D206" s="164">
        <v>61207.725800000007</v>
      </c>
      <c r="E206" s="165">
        <v>0</v>
      </c>
      <c r="F206" s="165">
        <v>61207.725800000007</v>
      </c>
      <c r="G206" s="165">
        <v>0</v>
      </c>
      <c r="H206" s="165">
        <v>0</v>
      </c>
      <c r="I206" s="165">
        <v>0</v>
      </c>
      <c r="J206" s="165">
        <v>3320.13078</v>
      </c>
      <c r="K206" s="165">
        <v>3.6999999999999999E-4</v>
      </c>
      <c r="L206" s="165">
        <v>3320.1311499999997</v>
      </c>
      <c r="M206" s="165">
        <v>1056.9712500000001</v>
      </c>
      <c r="N206" s="165">
        <v>0</v>
      </c>
      <c r="O206" s="165">
        <v>1056.9712500000001</v>
      </c>
      <c r="P206" s="165">
        <v>2E-3</v>
      </c>
      <c r="Q206" s="165">
        <v>3.6999999999999999E-4</v>
      </c>
      <c r="R206" s="166">
        <v>4377.1024000000007</v>
      </c>
    </row>
    <row r="207" spans="1:18" ht="13.2">
      <c r="A207" s="167"/>
      <c r="B207" s="167"/>
      <c r="C207" s="168" t="s">
        <v>218</v>
      </c>
      <c r="D207" s="169">
        <v>41595.207390000003</v>
      </c>
      <c r="E207" s="121">
        <v>0</v>
      </c>
      <c r="F207" s="121">
        <v>41595.207390000003</v>
      </c>
      <c r="G207" s="121">
        <v>0</v>
      </c>
      <c r="H207" s="121">
        <v>0</v>
      </c>
      <c r="I207" s="121">
        <v>0</v>
      </c>
      <c r="J207" s="121">
        <v>2392.4138599999997</v>
      </c>
      <c r="K207" s="121">
        <v>0</v>
      </c>
      <c r="L207" s="121">
        <v>2392.4138599999997</v>
      </c>
      <c r="M207" s="121">
        <v>328.66953000000001</v>
      </c>
      <c r="N207" s="121">
        <v>0.44988</v>
      </c>
      <c r="O207" s="121">
        <v>329.11941000000002</v>
      </c>
      <c r="P207" s="121">
        <v>3.0000000000000001E-3</v>
      </c>
      <c r="Q207" s="121">
        <v>0.44988</v>
      </c>
      <c r="R207" s="170">
        <v>2721.5332699999999</v>
      </c>
    </row>
    <row r="208" spans="1:18" ht="13.2">
      <c r="A208" s="167"/>
      <c r="B208" s="167"/>
      <c r="C208" s="168" t="s">
        <v>22</v>
      </c>
      <c r="D208" s="169">
        <v>254037.87561000005</v>
      </c>
      <c r="E208" s="121">
        <v>0</v>
      </c>
      <c r="F208" s="121">
        <v>254037.87561000005</v>
      </c>
      <c r="G208" s="121">
        <v>11.925270000000001</v>
      </c>
      <c r="H208" s="121">
        <v>0</v>
      </c>
      <c r="I208" s="121">
        <v>11.925270000000001</v>
      </c>
      <c r="J208" s="121">
        <v>7365.7392900000004</v>
      </c>
      <c r="K208" s="121">
        <v>28.171650000000003</v>
      </c>
      <c r="L208" s="121">
        <v>7393.9109400000007</v>
      </c>
      <c r="M208" s="121">
        <v>15161.91368</v>
      </c>
      <c r="N208" s="121">
        <v>234.65506999999999</v>
      </c>
      <c r="O208" s="121">
        <v>15396.56875</v>
      </c>
      <c r="P208" s="121">
        <v>1.2999999999999999E-2</v>
      </c>
      <c r="Q208" s="121">
        <v>262.82671999999997</v>
      </c>
      <c r="R208" s="170">
        <v>22802.404959999996</v>
      </c>
    </row>
    <row r="209" spans="1:18" ht="13.2">
      <c r="A209" s="167"/>
      <c r="B209" s="167"/>
      <c r="C209" s="168" t="s">
        <v>176</v>
      </c>
      <c r="D209" s="169">
        <v>60997.846300000005</v>
      </c>
      <c r="E209" s="121">
        <v>0</v>
      </c>
      <c r="F209" s="121">
        <v>60997.846300000005</v>
      </c>
      <c r="G209" s="121">
        <v>5.1670000000000001E-2</v>
      </c>
      <c r="H209" s="121">
        <v>0</v>
      </c>
      <c r="I209" s="121">
        <v>5.1670000000000001E-2</v>
      </c>
      <c r="J209" s="121">
        <v>2001.8519099999999</v>
      </c>
      <c r="K209" s="121">
        <v>4.5279400000000001</v>
      </c>
      <c r="L209" s="121">
        <v>2006.3798499999998</v>
      </c>
      <c r="M209" s="121">
        <v>1926.9660800000001</v>
      </c>
      <c r="N209" s="121">
        <v>0</v>
      </c>
      <c r="O209" s="121">
        <v>1926.9660800000001</v>
      </c>
      <c r="P209" s="121">
        <v>4.0000000000000001E-3</v>
      </c>
      <c r="Q209" s="121">
        <v>4.5279400000000001</v>
      </c>
      <c r="R209" s="170">
        <v>3933.3975999999998</v>
      </c>
    </row>
    <row r="210" spans="1:18" ht="13.2">
      <c r="A210" s="167"/>
      <c r="B210" s="167"/>
      <c r="C210" s="168" t="s">
        <v>354</v>
      </c>
      <c r="D210" s="169">
        <v>3327.5992700000002</v>
      </c>
      <c r="E210" s="121">
        <v>0</v>
      </c>
      <c r="F210" s="121">
        <v>3327.5992700000002</v>
      </c>
      <c r="G210" s="121">
        <v>0</v>
      </c>
      <c r="H210" s="121">
        <v>0</v>
      </c>
      <c r="I210" s="121">
        <v>0</v>
      </c>
      <c r="J210" s="121">
        <v>0</v>
      </c>
      <c r="K210" s="121">
        <v>0</v>
      </c>
      <c r="L210" s="121">
        <v>0</v>
      </c>
      <c r="M210" s="121">
        <v>0</v>
      </c>
      <c r="N210" s="121">
        <v>0</v>
      </c>
      <c r="O210" s="121">
        <v>0</v>
      </c>
      <c r="P210" s="121">
        <v>1E-3</v>
      </c>
      <c r="Q210" s="121">
        <v>0</v>
      </c>
      <c r="R210" s="170">
        <v>0</v>
      </c>
    </row>
    <row r="211" spans="1:18" ht="13.2">
      <c r="A211" s="167"/>
      <c r="B211" s="163" t="s">
        <v>279</v>
      </c>
      <c r="C211" s="163" t="s">
        <v>279</v>
      </c>
      <c r="D211" s="164">
        <v>21459.891039999999</v>
      </c>
      <c r="E211" s="165">
        <v>0</v>
      </c>
      <c r="F211" s="165">
        <v>21459.891039999999</v>
      </c>
      <c r="G211" s="165">
        <v>0</v>
      </c>
      <c r="H211" s="165">
        <v>0</v>
      </c>
      <c r="I211" s="165">
        <v>0</v>
      </c>
      <c r="J211" s="165">
        <v>675.7673299999999</v>
      </c>
      <c r="K211" s="165">
        <v>3.9409699999999996</v>
      </c>
      <c r="L211" s="165">
        <v>679.70830000000001</v>
      </c>
      <c r="M211" s="165">
        <v>643.69103000000007</v>
      </c>
      <c r="N211" s="165">
        <v>9.4350100000000001</v>
      </c>
      <c r="O211" s="165">
        <v>653.12603999999999</v>
      </c>
      <c r="P211" s="165">
        <v>1E-3</v>
      </c>
      <c r="Q211" s="165">
        <v>13.37598</v>
      </c>
      <c r="R211" s="166">
        <v>1332.8343400000001</v>
      </c>
    </row>
    <row r="212" spans="1:18" ht="13.2">
      <c r="A212" s="167"/>
      <c r="B212" s="163" t="s">
        <v>177</v>
      </c>
      <c r="C212" s="163" t="s">
        <v>177</v>
      </c>
      <c r="D212" s="164">
        <v>177178.48156000001</v>
      </c>
      <c r="E212" s="165">
        <v>0</v>
      </c>
      <c r="F212" s="165">
        <v>177178.48156000001</v>
      </c>
      <c r="G212" s="165">
        <v>0.43980999999999998</v>
      </c>
      <c r="H212" s="165">
        <v>0</v>
      </c>
      <c r="I212" s="165">
        <v>0.43980999999999998</v>
      </c>
      <c r="J212" s="165">
        <v>7266.8389699999998</v>
      </c>
      <c r="K212" s="165">
        <v>30.932409999999997</v>
      </c>
      <c r="L212" s="165">
        <v>7297.7713800000001</v>
      </c>
      <c r="M212" s="165">
        <v>9069.31927</v>
      </c>
      <c r="N212" s="165">
        <v>30.8765</v>
      </c>
      <c r="O212" s="165">
        <v>9100.1957700000003</v>
      </c>
      <c r="P212" s="165">
        <v>0.01</v>
      </c>
      <c r="Q212" s="165">
        <v>61.808909999999997</v>
      </c>
      <c r="R212" s="166">
        <v>16398.40696</v>
      </c>
    </row>
    <row r="213" spans="1:18" ht="13.2">
      <c r="A213" s="167"/>
      <c r="B213" s="167"/>
      <c r="C213" s="168" t="s">
        <v>219</v>
      </c>
      <c r="D213" s="169">
        <v>10201.790130000001</v>
      </c>
      <c r="E213" s="121">
        <v>0</v>
      </c>
      <c r="F213" s="121">
        <v>10201.790130000001</v>
      </c>
      <c r="G213" s="121">
        <v>0</v>
      </c>
      <c r="H213" s="121">
        <v>0</v>
      </c>
      <c r="I213" s="121">
        <v>0</v>
      </c>
      <c r="J213" s="121">
        <v>862.85927000000004</v>
      </c>
      <c r="K213" s="121">
        <v>3.6999999999999999E-4</v>
      </c>
      <c r="L213" s="121">
        <v>862.85964000000001</v>
      </c>
      <c r="M213" s="121">
        <v>12.61476</v>
      </c>
      <c r="N213" s="121">
        <v>3.7409999999999999E-2</v>
      </c>
      <c r="O213" s="121">
        <v>12.65217</v>
      </c>
      <c r="P213" s="121">
        <v>1E-3</v>
      </c>
      <c r="Q213" s="121">
        <v>3.7779999999999994E-2</v>
      </c>
      <c r="R213" s="170">
        <v>875.51181000000008</v>
      </c>
    </row>
    <row r="214" spans="1:18" ht="13.2">
      <c r="A214" s="167"/>
      <c r="B214" s="163" t="s">
        <v>178</v>
      </c>
      <c r="C214" s="163" t="s">
        <v>220</v>
      </c>
      <c r="D214" s="164">
        <v>11668.852010000001</v>
      </c>
      <c r="E214" s="165">
        <v>0</v>
      </c>
      <c r="F214" s="165">
        <v>11668.852010000001</v>
      </c>
      <c r="G214" s="165">
        <v>0</v>
      </c>
      <c r="H214" s="165">
        <v>0</v>
      </c>
      <c r="I214" s="165">
        <v>0</v>
      </c>
      <c r="J214" s="165">
        <v>827.65908999999999</v>
      </c>
      <c r="K214" s="165">
        <v>0</v>
      </c>
      <c r="L214" s="165">
        <v>827.65908999999999</v>
      </c>
      <c r="M214" s="165">
        <v>159.25154000000001</v>
      </c>
      <c r="N214" s="165">
        <v>0</v>
      </c>
      <c r="O214" s="165">
        <v>159.25154000000001</v>
      </c>
      <c r="P214" s="165">
        <v>2E-3</v>
      </c>
      <c r="Q214" s="165">
        <v>0</v>
      </c>
      <c r="R214" s="166">
        <v>986.91062999999997</v>
      </c>
    </row>
    <row r="215" spans="1:18" ht="13.2">
      <c r="A215" s="167"/>
      <c r="B215" s="167"/>
      <c r="C215" s="168" t="s">
        <v>179</v>
      </c>
      <c r="D215" s="169">
        <v>52187.210469999998</v>
      </c>
      <c r="E215" s="121">
        <v>0</v>
      </c>
      <c r="F215" s="121">
        <v>52187.210469999998</v>
      </c>
      <c r="G215" s="121">
        <v>7.6000000000000004E-4</v>
      </c>
      <c r="H215" s="121">
        <v>0</v>
      </c>
      <c r="I215" s="121">
        <v>7.6000000000000004E-4</v>
      </c>
      <c r="J215" s="121">
        <v>2394.0257700000002</v>
      </c>
      <c r="K215" s="121">
        <v>19.145169999999997</v>
      </c>
      <c r="L215" s="121">
        <v>2413.17094</v>
      </c>
      <c r="M215" s="121">
        <v>1810.8299400000001</v>
      </c>
      <c r="N215" s="121">
        <v>100.58446000000001</v>
      </c>
      <c r="O215" s="121">
        <v>1911.4144000000001</v>
      </c>
      <c r="P215" s="121">
        <v>5.0000000000000001E-3</v>
      </c>
      <c r="Q215" s="121">
        <v>119.72963</v>
      </c>
      <c r="R215" s="170">
        <v>4324.5860999999995</v>
      </c>
    </row>
    <row r="216" spans="1:18" ht="13.2">
      <c r="A216" s="163" t="s">
        <v>852</v>
      </c>
      <c r="B216" s="818"/>
      <c r="C216" s="818"/>
      <c r="D216" s="164">
        <v>814284.11340000003</v>
      </c>
      <c r="E216" s="165">
        <v>0</v>
      </c>
      <c r="F216" s="165">
        <v>814284.11340000003</v>
      </c>
      <c r="G216" s="165">
        <v>12.567620000000002</v>
      </c>
      <c r="H216" s="165">
        <v>0</v>
      </c>
      <c r="I216" s="165">
        <v>12.567620000000002</v>
      </c>
      <c r="J216" s="165">
        <v>30129.019599999992</v>
      </c>
      <c r="K216" s="165">
        <v>88.735339999999994</v>
      </c>
      <c r="L216" s="165">
        <v>30217.754940000003</v>
      </c>
      <c r="M216" s="165">
        <v>35943.163679999991</v>
      </c>
      <c r="N216" s="165">
        <v>383.68306000000001</v>
      </c>
      <c r="O216" s="165">
        <v>36326.846739999994</v>
      </c>
      <c r="P216" s="165">
        <v>5.5E-2</v>
      </c>
      <c r="Q216" s="165">
        <v>472.41839999999996</v>
      </c>
      <c r="R216" s="166">
        <v>66557.169300000009</v>
      </c>
    </row>
    <row r="217" spans="1:18" ht="13.2">
      <c r="A217" s="163" t="s">
        <v>23</v>
      </c>
      <c r="B217" s="163" t="s">
        <v>338</v>
      </c>
      <c r="C217" s="163" t="s">
        <v>339</v>
      </c>
      <c r="D217" s="164">
        <v>2106.0094399999998</v>
      </c>
      <c r="E217" s="165">
        <v>0</v>
      </c>
      <c r="F217" s="165">
        <v>2106.0094399999998</v>
      </c>
      <c r="G217" s="165">
        <v>0</v>
      </c>
      <c r="H217" s="165">
        <v>0</v>
      </c>
      <c r="I217" s="165">
        <v>0</v>
      </c>
      <c r="J217" s="165">
        <v>70.453789999999998</v>
      </c>
      <c r="K217" s="165">
        <v>0.42976999999999999</v>
      </c>
      <c r="L217" s="165">
        <v>70.883560000000003</v>
      </c>
      <c r="M217" s="165">
        <v>11.007209999999999</v>
      </c>
      <c r="N217" s="165">
        <v>1.6000000000000001E-3</v>
      </c>
      <c r="O217" s="165">
        <v>11.008809999999999</v>
      </c>
      <c r="P217" s="165">
        <v>1E-3</v>
      </c>
      <c r="Q217" s="165">
        <v>0.43137000000000003</v>
      </c>
      <c r="R217" s="166">
        <v>81.89237</v>
      </c>
    </row>
    <row r="218" spans="1:18" ht="13.2">
      <c r="A218" s="167"/>
      <c r="B218" s="167"/>
      <c r="C218" s="168" t="s">
        <v>340</v>
      </c>
      <c r="D218" s="169">
        <v>1773.9370800000002</v>
      </c>
      <c r="E218" s="121">
        <v>0</v>
      </c>
      <c r="F218" s="121">
        <v>1773.9370800000002</v>
      </c>
      <c r="G218" s="121">
        <v>0</v>
      </c>
      <c r="H218" s="121">
        <v>0</v>
      </c>
      <c r="I218" s="121">
        <v>0</v>
      </c>
      <c r="J218" s="121">
        <v>237.35580999999999</v>
      </c>
      <c r="K218" s="121">
        <v>0.17530000000000001</v>
      </c>
      <c r="L218" s="121">
        <v>237.53110999999998</v>
      </c>
      <c r="M218" s="121">
        <v>53.424050000000001</v>
      </c>
      <c r="N218" s="121">
        <v>2.64E-3</v>
      </c>
      <c r="O218" s="121">
        <v>53.426690000000001</v>
      </c>
      <c r="P218" s="121">
        <v>1E-3</v>
      </c>
      <c r="Q218" s="121">
        <v>0.17793999999999999</v>
      </c>
      <c r="R218" s="170">
        <v>290.95779999999996</v>
      </c>
    </row>
    <row r="219" spans="1:18" ht="13.2">
      <c r="A219" s="167"/>
      <c r="B219" s="163" t="s">
        <v>341</v>
      </c>
      <c r="C219" s="163" t="s">
        <v>342</v>
      </c>
      <c r="D219" s="164">
        <v>4277.6577900000002</v>
      </c>
      <c r="E219" s="165">
        <v>0</v>
      </c>
      <c r="F219" s="165">
        <v>4277.6577900000002</v>
      </c>
      <c r="G219" s="165">
        <v>0</v>
      </c>
      <c r="H219" s="165">
        <v>0</v>
      </c>
      <c r="I219" s="165">
        <v>0</v>
      </c>
      <c r="J219" s="165">
        <v>150.05707999999998</v>
      </c>
      <c r="K219" s="165">
        <v>2.086E-2</v>
      </c>
      <c r="L219" s="165">
        <v>150.07794000000001</v>
      </c>
      <c r="M219" s="165">
        <v>4.8491099999999996</v>
      </c>
      <c r="N219" s="165">
        <v>7.4000000000000003E-3</v>
      </c>
      <c r="O219" s="165">
        <v>4.8565100000000001</v>
      </c>
      <c r="P219" s="165">
        <v>1E-3</v>
      </c>
      <c r="Q219" s="165">
        <v>2.8259999999999997E-2</v>
      </c>
      <c r="R219" s="166">
        <v>154.93445</v>
      </c>
    </row>
    <row r="220" spans="1:18" ht="13.2">
      <c r="A220" s="167"/>
      <c r="B220" s="163" t="s">
        <v>343</v>
      </c>
      <c r="C220" s="163" t="s">
        <v>344</v>
      </c>
      <c r="D220" s="164">
        <v>5472.6653200000001</v>
      </c>
      <c r="E220" s="165">
        <v>0</v>
      </c>
      <c r="F220" s="165">
        <v>5472.6653200000001</v>
      </c>
      <c r="G220" s="165">
        <v>0</v>
      </c>
      <c r="H220" s="165">
        <v>0</v>
      </c>
      <c r="I220" s="165">
        <v>0</v>
      </c>
      <c r="J220" s="165">
        <v>414.99871000000002</v>
      </c>
      <c r="K220" s="165">
        <v>0.42036000000000001</v>
      </c>
      <c r="L220" s="165">
        <v>415.41907000000003</v>
      </c>
      <c r="M220" s="165">
        <v>141.87586999999999</v>
      </c>
      <c r="N220" s="165">
        <v>2.9999999999999997E-4</v>
      </c>
      <c r="O220" s="165">
        <v>141.87617</v>
      </c>
      <c r="P220" s="165">
        <v>1E-3</v>
      </c>
      <c r="Q220" s="165">
        <v>0.42066000000000003</v>
      </c>
      <c r="R220" s="166">
        <v>557.29524000000004</v>
      </c>
    </row>
    <row r="221" spans="1:18" ht="13.2">
      <c r="A221" s="167"/>
      <c r="B221" s="163" t="s">
        <v>23</v>
      </c>
      <c r="C221" s="163" t="s">
        <v>23</v>
      </c>
      <c r="D221" s="164">
        <v>74925.916629999992</v>
      </c>
      <c r="E221" s="165">
        <v>0</v>
      </c>
      <c r="F221" s="165">
        <v>74925.916629999992</v>
      </c>
      <c r="G221" s="165">
        <v>0.31542000000000003</v>
      </c>
      <c r="H221" s="165">
        <v>0</v>
      </c>
      <c r="I221" s="165">
        <v>0.31542000000000003</v>
      </c>
      <c r="J221" s="165">
        <v>4110.6237099999998</v>
      </c>
      <c r="K221" s="165">
        <v>23.604569999999999</v>
      </c>
      <c r="L221" s="165">
        <v>4134.2282799999994</v>
      </c>
      <c r="M221" s="165">
        <v>5619.2292799999996</v>
      </c>
      <c r="N221" s="165">
        <v>319.50100999999995</v>
      </c>
      <c r="O221" s="165">
        <v>5938.7302900000004</v>
      </c>
      <c r="P221" s="165">
        <v>6.0000000000000001E-3</v>
      </c>
      <c r="Q221" s="165">
        <v>343.10557999999997</v>
      </c>
      <c r="R221" s="166">
        <v>10073.27399</v>
      </c>
    </row>
    <row r="222" spans="1:18" ht="13.2">
      <c r="A222" s="167"/>
      <c r="B222" s="163" t="s">
        <v>180</v>
      </c>
      <c r="C222" s="163" t="s">
        <v>181</v>
      </c>
      <c r="D222" s="164">
        <v>143725.37171000001</v>
      </c>
      <c r="E222" s="165">
        <v>0</v>
      </c>
      <c r="F222" s="165">
        <v>143725.37171000001</v>
      </c>
      <c r="G222" s="165">
        <v>0.35972000000000004</v>
      </c>
      <c r="H222" s="165">
        <v>0</v>
      </c>
      <c r="I222" s="165">
        <v>0.35972000000000004</v>
      </c>
      <c r="J222" s="165">
        <v>5137.7981500000005</v>
      </c>
      <c r="K222" s="165">
        <v>10.79768</v>
      </c>
      <c r="L222" s="165">
        <v>5148.5958300000002</v>
      </c>
      <c r="M222" s="165">
        <v>5365.3776099999995</v>
      </c>
      <c r="N222" s="165">
        <v>83.455860000000001</v>
      </c>
      <c r="O222" s="165">
        <v>5448.8334699999996</v>
      </c>
      <c r="P222" s="165">
        <v>8.0000000000000002E-3</v>
      </c>
      <c r="Q222" s="165">
        <v>94.253540000000015</v>
      </c>
      <c r="R222" s="166">
        <v>10597.789020000002</v>
      </c>
    </row>
    <row r="223" spans="1:18" ht="13.2">
      <c r="A223" s="167"/>
      <c r="B223" s="163" t="s">
        <v>345</v>
      </c>
      <c r="C223" s="163" t="s">
        <v>345</v>
      </c>
      <c r="D223" s="164">
        <v>3748.7410399999999</v>
      </c>
      <c r="E223" s="165">
        <v>0</v>
      </c>
      <c r="F223" s="165">
        <v>3748.7410399999999</v>
      </c>
      <c r="G223" s="165">
        <v>0</v>
      </c>
      <c r="H223" s="165">
        <v>0</v>
      </c>
      <c r="I223" s="165">
        <v>0</v>
      </c>
      <c r="J223" s="165">
        <v>231.49385000000001</v>
      </c>
      <c r="K223" s="165">
        <v>0</v>
      </c>
      <c r="L223" s="165">
        <v>231.49385000000001</v>
      </c>
      <c r="M223" s="165">
        <v>39.94455</v>
      </c>
      <c r="N223" s="165">
        <v>4.0499999999999998E-3</v>
      </c>
      <c r="O223" s="165">
        <v>39.948599999999999</v>
      </c>
      <c r="P223" s="165">
        <v>1E-3</v>
      </c>
      <c r="Q223" s="165">
        <v>4.0499999999999998E-3</v>
      </c>
      <c r="R223" s="166">
        <v>271.44245000000001</v>
      </c>
    </row>
    <row r="224" spans="1:18" ht="13.2">
      <c r="A224" s="167"/>
      <c r="B224" s="163" t="s">
        <v>346</v>
      </c>
      <c r="C224" s="163" t="s">
        <v>347</v>
      </c>
      <c r="D224" s="164">
        <v>3234.54504</v>
      </c>
      <c r="E224" s="165">
        <v>0</v>
      </c>
      <c r="F224" s="165">
        <v>3234.54504</v>
      </c>
      <c r="G224" s="165">
        <v>0</v>
      </c>
      <c r="H224" s="165">
        <v>0</v>
      </c>
      <c r="I224" s="165">
        <v>0</v>
      </c>
      <c r="J224" s="165">
        <v>267.97957000000002</v>
      </c>
      <c r="K224" s="165">
        <v>0</v>
      </c>
      <c r="L224" s="165">
        <v>267.97957000000002</v>
      </c>
      <c r="M224" s="165">
        <v>39.855910000000002</v>
      </c>
      <c r="N224" s="165">
        <v>0</v>
      </c>
      <c r="O224" s="165">
        <v>39.855910000000002</v>
      </c>
      <c r="P224" s="165">
        <v>1E-3</v>
      </c>
      <c r="Q224" s="165">
        <v>0</v>
      </c>
      <c r="R224" s="166">
        <v>307.83547999999996</v>
      </c>
    </row>
    <row r="225" spans="1:18" ht="13.2">
      <c r="A225" s="163" t="s">
        <v>853</v>
      </c>
      <c r="B225" s="818"/>
      <c r="C225" s="818"/>
      <c r="D225" s="164">
        <v>239264.84404999999</v>
      </c>
      <c r="E225" s="165">
        <v>0</v>
      </c>
      <c r="F225" s="165">
        <v>239264.84404999999</v>
      </c>
      <c r="G225" s="165">
        <v>0.67514000000000007</v>
      </c>
      <c r="H225" s="165">
        <v>0</v>
      </c>
      <c r="I225" s="165">
        <v>0.67514000000000007</v>
      </c>
      <c r="J225" s="165">
        <v>10620.76067</v>
      </c>
      <c r="K225" s="165">
        <v>35.448540000000001</v>
      </c>
      <c r="L225" s="165">
        <v>10656.209209999999</v>
      </c>
      <c r="M225" s="165">
        <v>11275.56359</v>
      </c>
      <c r="N225" s="165">
        <v>402.97285999999991</v>
      </c>
      <c r="O225" s="165">
        <v>11678.53645</v>
      </c>
      <c r="P225" s="165">
        <v>0.02</v>
      </c>
      <c r="Q225" s="165">
        <v>438.42139999999995</v>
      </c>
      <c r="R225" s="166">
        <v>22335.4208</v>
      </c>
    </row>
    <row r="226" spans="1:18" ht="13.2">
      <c r="A226" s="163" t="s">
        <v>182</v>
      </c>
      <c r="B226" s="163" t="s">
        <v>295</v>
      </c>
      <c r="C226" s="163" t="s">
        <v>296</v>
      </c>
      <c r="D226" s="164">
        <v>6026.7271100000007</v>
      </c>
      <c r="E226" s="165">
        <v>0</v>
      </c>
      <c r="F226" s="165">
        <v>6026.7271100000007</v>
      </c>
      <c r="G226" s="165">
        <v>0</v>
      </c>
      <c r="H226" s="165">
        <v>0</v>
      </c>
      <c r="I226" s="165">
        <v>0</v>
      </c>
      <c r="J226" s="165">
        <v>0</v>
      </c>
      <c r="K226" s="165">
        <v>0</v>
      </c>
      <c r="L226" s="165">
        <v>0</v>
      </c>
      <c r="M226" s="165">
        <v>0</v>
      </c>
      <c r="N226" s="165">
        <v>0</v>
      </c>
      <c r="O226" s="165">
        <v>0</v>
      </c>
      <c r="P226" s="165">
        <v>2E-3</v>
      </c>
      <c r="Q226" s="165">
        <v>0</v>
      </c>
      <c r="R226" s="166">
        <v>0</v>
      </c>
    </row>
    <row r="227" spans="1:18" ht="13.2">
      <c r="A227" s="167"/>
      <c r="B227" s="163" t="s">
        <v>183</v>
      </c>
      <c r="C227" s="163" t="s">
        <v>183</v>
      </c>
      <c r="D227" s="164">
        <v>78502.767349999995</v>
      </c>
      <c r="E227" s="165">
        <v>0</v>
      </c>
      <c r="F227" s="165">
        <v>78502.767349999995</v>
      </c>
      <c r="G227" s="165">
        <v>1.4323800000000002</v>
      </c>
      <c r="H227" s="165">
        <v>0</v>
      </c>
      <c r="I227" s="165">
        <v>1.4323800000000002</v>
      </c>
      <c r="J227" s="165">
        <v>3287.2138999999997</v>
      </c>
      <c r="K227" s="165">
        <v>5.6932600000000004</v>
      </c>
      <c r="L227" s="165">
        <v>3292.9071599999997</v>
      </c>
      <c r="M227" s="165">
        <v>1427.8685500000001</v>
      </c>
      <c r="N227" s="165">
        <v>0</v>
      </c>
      <c r="O227" s="165">
        <v>1427.8685500000001</v>
      </c>
      <c r="P227" s="165">
        <v>6.0000000000000001E-3</v>
      </c>
      <c r="Q227" s="165">
        <v>5.6932600000000004</v>
      </c>
      <c r="R227" s="166">
        <v>4722.2080900000001</v>
      </c>
    </row>
    <row r="228" spans="1:18" ht="13.2">
      <c r="A228" s="167"/>
      <c r="B228" s="163" t="s">
        <v>280</v>
      </c>
      <c r="C228" s="163" t="s">
        <v>281</v>
      </c>
      <c r="D228" s="164">
        <v>13611.132539999999</v>
      </c>
      <c r="E228" s="165">
        <v>0</v>
      </c>
      <c r="F228" s="165">
        <v>13611.132539999999</v>
      </c>
      <c r="G228" s="165">
        <v>0</v>
      </c>
      <c r="H228" s="165">
        <v>0</v>
      </c>
      <c r="I228" s="165">
        <v>0</v>
      </c>
      <c r="J228" s="165">
        <v>575.21408999999994</v>
      </c>
      <c r="K228" s="165">
        <v>0</v>
      </c>
      <c r="L228" s="165">
        <v>575.21408999999994</v>
      </c>
      <c r="M228" s="165">
        <v>83.887129999999999</v>
      </c>
      <c r="N228" s="165">
        <v>0</v>
      </c>
      <c r="O228" s="165">
        <v>83.887129999999999</v>
      </c>
      <c r="P228" s="165">
        <v>1E-3</v>
      </c>
      <c r="Q228" s="165">
        <v>0</v>
      </c>
      <c r="R228" s="166">
        <v>659.10122000000001</v>
      </c>
    </row>
    <row r="229" spans="1:18" ht="13.2">
      <c r="A229" s="167"/>
      <c r="B229" s="163" t="s">
        <v>182</v>
      </c>
      <c r="C229" s="163" t="s">
        <v>184</v>
      </c>
      <c r="D229" s="164">
        <v>164381.13119999997</v>
      </c>
      <c r="E229" s="165">
        <v>0</v>
      </c>
      <c r="F229" s="165">
        <v>164381.13119999997</v>
      </c>
      <c r="G229" s="165">
        <v>0.24643999999999999</v>
      </c>
      <c r="H229" s="165">
        <v>0</v>
      </c>
      <c r="I229" s="165">
        <v>0.24643999999999999</v>
      </c>
      <c r="J229" s="165">
        <v>5136.9715600000009</v>
      </c>
      <c r="K229" s="165">
        <v>3.13551</v>
      </c>
      <c r="L229" s="165">
        <v>5140.1070699999991</v>
      </c>
      <c r="M229" s="165">
        <v>4858.9905999999992</v>
      </c>
      <c r="N229" s="165">
        <v>21.359989999999996</v>
      </c>
      <c r="O229" s="165">
        <v>4880.3505900000009</v>
      </c>
      <c r="P229" s="165">
        <v>7.0000000000000001E-3</v>
      </c>
      <c r="Q229" s="165">
        <v>24.4955</v>
      </c>
      <c r="R229" s="166">
        <v>10020.704099999999</v>
      </c>
    </row>
    <row r="230" spans="1:18" ht="13.2">
      <c r="A230" s="167"/>
      <c r="B230" s="167"/>
      <c r="C230" s="168" t="s">
        <v>355</v>
      </c>
      <c r="D230" s="169">
        <v>6999.4694099999997</v>
      </c>
      <c r="E230" s="121">
        <v>0</v>
      </c>
      <c r="F230" s="121">
        <v>6999.4694099999997</v>
      </c>
      <c r="G230" s="121">
        <v>0</v>
      </c>
      <c r="H230" s="121">
        <v>0</v>
      </c>
      <c r="I230" s="121">
        <v>0</v>
      </c>
      <c r="J230" s="121">
        <v>0</v>
      </c>
      <c r="K230" s="121">
        <v>0</v>
      </c>
      <c r="L230" s="121">
        <v>0</v>
      </c>
      <c r="M230" s="121">
        <v>0</v>
      </c>
      <c r="N230" s="121">
        <v>0</v>
      </c>
      <c r="O230" s="121">
        <v>0</v>
      </c>
      <c r="P230" s="121">
        <v>1E-3</v>
      </c>
      <c r="Q230" s="121">
        <v>0</v>
      </c>
      <c r="R230" s="170">
        <v>0</v>
      </c>
    </row>
    <row r="231" spans="1:18" ht="13.2">
      <c r="A231" s="167"/>
      <c r="B231" s="163" t="s">
        <v>297</v>
      </c>
      <c r="C231" s="163" t="s">
        <v>297</v>
      </c>
      <c r="D231" s="164">
        <v>3496.1034399999999</v>
      </c>
      <c r="E231" s="165">
        <v>0</v>
      </c>
      <c r="F231" s="165">
        <v>3496.1034399999999</v>
      </c>
      <c r="G231" s="165">
        <v>0</v>
      </c>
      <c r="H231" s="165">
        <v>0</v>
      </c>
      <c r="I231" s="165">
        <v>0</v>
      </c>
      <c r="J231" s="165">
        <v>0</v>
      </c>
      <c r="K231" s="165">
        <v>0</v>
      </c>
      <c r="L231" s="165">
        <v>0</v>
      </c>
      <c r="M231" s="165">
        <v>0</v>
      </c>
      <c r="N231" s="165">
        <v>0</v>
      </c>
      <c r="O231" s="165">
        <v>0</v>
      </c>
      <c r="P231" s="165">
        <v>1E-3</v>
      </c>
      <c r="Q231" s="165">
        <v>0</v>
      </c>
      <c r="R231" s="166">
        <v>0</v>
      </c>
    </row>
    <row r="232" spans="1:18" ht="13.2">
      <c r="A232" s="163" t="s">
        <v>854</v>
      </c>
      <c r="B232" s="818"/>
      <c r="C232" s="818"/>
      <c r="D232" s="164">
        <v>273017.33105000004</v>
      </c>
      <c r="E232" s="165">
        <v>0</v>
      </c>
      <c r="F232" s="165">
        <v>273017.33105000004</v>
      </c>
      <c r="G232" s="165">
        <v>1.6788200000000002</v>
      </c>
      <c r="H232" s="165">
        <v>0</v>
      </c>
      <c r="I232" s="165">
        <v>1.6788200000000002</v>
      </c>
      <c r="J232" s="165">
        <v>8999.3995500000001</v>
      </c>
      <c r="K232" s="165">
        <v>8.8287700000000005</v>
      </c>
      <c r="L232" s="165">
        <v>9008.2283199999983</v>
      </c>
      <c r="M232" s="165">
        <v>6370.7462799999994</v>
      </c>
      <c r="N232" s="165">
        <v>21.359989999999996</v>
      </c>
      <c r="O232" s="165">
        <v>6392.1062700000011</v>
      </c>
      <c r="P232" s="165">
        <v>1.7999999999999999E-2</v>
      </c>
      <c r="Q232" s="165">
        <v>30.188760000000002</v>
      </c>
      <c r="R232" s="166">
        <v>15402.01341</v>
      </c>
    </row>
    <row r="233" spans="1:18" ht="13.2">
      <c r="A233" s="163" t="s">
        <v>25</v>
      </c>
      <c r="B233" s="163" t="s">
        <v>25</v>
      </c>
      <c r="C233" s="163" t="s">
        <v>221</v>
      </c>
      <c r="D233" s="164">
        <v>45106.813529999999</v>
      </c>
      <c r="E233" s="165">
        <v>0</v>
      </c>
      <c r="F233" s="165">
        <v>45106.813529999999</v>
      </c>
      <c r="G233" s="165">
        <v>0</v>
      </c>
      <c r="H233" s="165">
        <v>0</v>
      </c>
      <c r="I233" s="165">
        <v>0</v>
      </c>
      <c r="J233" s="165">
        <v>1899.38509</v>
      </c>
      <c r="K233" s="165">
        <v>1.9249000000000001</v>
      </c>
      <c r="L233" s="165">
        <v>1901.30999</v>
      </c>
      <c r="M233" s="165">
        <v>3697.8513200000002</v>
      </c>
      <c r="N233" s="165">
        <v>0.26200000000000001</v>
      </c>
      <c r="O233" s="165">
        <v>3698.1133199999999</v>
      </c>
      <c r="P233" s="165">
        <v>3.0000000000000001E-3</v>
      </c>
      <c r="Q233" s="165">
        <v>2.1869000000000001</v>
      </c>
      <c r="R233" s="166">
        <v>5599.4233100000001</v>
      </c>
    </row>
    <row r="234" spans="1:18" ht="13.2">
      <c r="A234" s="167"/>
      <c r="B234" s="167"/>
      <c r="C234" s="168" t="s">
        <v>25</v>
      </c>
      <c r="D234" s="169">
        <v>123149.40191999999</v>
      </c>
      <c r="E234" s="121">
        <v>1.3634999999999999</v>
      </c>
      <c r="F234" s="121">
        <v>123150.76541999998</v>
      </c>
      <c r="G234" s="121">
        <v>0.69269000000000003</v>
      </c>
      <c r="H234" s="121">
        <v>0</v>
      </c>
      <c r="I234" s="121">
        <v>0.69269000000000003</v>
      </c>
      <c r="J234" s="121">
        <v>6974.0015100000001</v>
      </c>
      <c r="K234" s="121">
        <v>312.05458999999996</v>
      </c>
      <c r="L234" s="121">
        <v>7286.0560999999998</v>
      </c>
      <c r="M234" s="121">
        <v>28682.849180000001</v>
      </c>
      <c r="N234" s="121">
        <v>283.92243000000002</v>
      </c>
      <c r="O234" s="121">
        <v>28966.77161</v>
      </c>
      <c r="P234" s="121">
        <v>6.0000000000000001E-3</v>
      </c>
      <c r="Q234" s="121">
        <v>595.97702000000004</v>
      </c>
      <c r="R234" s="170">
        <v>36253.520400000009</v>
      </c>
    </row>
    <row r="235" spans="1:18" ht="13.2">
      <c r="A235" s="167"/>
      <c r="B235" s="163" t="s">
        <v>282</v>
      </c>
      <c r="C235" s="163" t="s">
        <v>282</v>
      </c>
      <c r="D235" s="164">
        <v>3025.4421699999998</v>
      </c>
      <c r="E235" s="165">
        <v>0</v>
      </c>
      <c r="F235" s="165">
        <v>3025.4421699999998</v>
      </c>
      <c r="G235" s="165">
        <v>0</v>
      </c>
      <c r="H235" s="165">
        <v>0</v>
      </c>
      <c r="I235" s="165">
        <v>0</v>
      </c>
      <c r="J235" s="165">
        <v>0</v>
      </c>
      <c r="K235" s="165">
        <v>0</v>
      </c>
      <c r="L235" s="165">
        <v>0</v>
      </c>
      <c r="M235" s="165">
        <v>0</v>
      </c>
      <c r="N235" s="165">
        <v>0</v>
      </c>
      <c r="O235" s="165">
        <v>0</v>
      </c>
      <c r="P235" s="165">
        <v>1E-3</v>
      </c>
      <c r="Q235" s="165">
        <v>0</v>
      </c>
      <c r="R235" s="166">
        <v>0</v>
      </c>
    </row>
    <row r="236" spans="1:18" ht="13.2">
      <c r="A236" s="167"/>
      <c r="B236" s="163" t="s">
        <v>283</v>
      </c>
      <c r="C236" s="163" t="s">
        <v>283</v>
      </c>
      <c r="D236" s="164">
        <v>1880.9166200000002</v>
      </c>
      <c r="E236" s="165">
        <v>0</v>
      </c>
      <c r="F236" s="165">
        <v>1880.9166200000002</v>
      </c>
      <c r="G236" s="165">
        <v>0</v>
      </c>
      <c r="H236" s="165">
        <v>0</v>
      </c>
      <c r="I236" s="165">
        <v>0</v>
      </c>
      <c r="J236" s="165">
        <v>0</v>
      </c>
      <c r="K236" s="165">
        <v>0</v>
      </c>
      <c r="L236" s="165">
        <v>0</v>
      </c>
      <c r="M236" s="165">
        <v>0</v>
      </c>
      <c r="N236" s="165">
        <v>0</v>
      </c>
      <c r="O236" s="165">
        <v>0</v>
      </c>
      <c r="P236" s="165">
        <v>1E-3</v>
      </c>
      <c r="Q236" s="165">
        <v>0</v>
      </c>
      <c r="R236" s="166">
        <v>0</v>
      </c>
    </row>
    <row r="237" spans="1:18" ht="13.2">
      <c r="A237" s="167"/>
      <c r="B237" s="163" t="s">
        <v>284</v>
      </c>
      <c r="C237" s="163" t="s">
        <v>285</v>
      </c>
      <c r="D237" s="164">
        <v>1545.2703300000001</v>
      </c>
      <c r="E237" s="165">
        <v>0</v>
      </c>
      <c r="F237" s="165">
        <v>1545.2703300000001</v>
      </c>
      <c r="G237" s="165">
        <v>0</v>
      </c>
      <c r="H237" s="165">
        <v>0</v>
      </c>
      <c r="I237" s="165">
        <v>0</v>
      </c>
      <c r="J237" s="165">
        <v>0</v>
      </c>
      <c r="K237" s="165">
        <v>0</v>
      </c>
      <c r="L237" s="165">
        <v>0</v>
      </c>
      <c r="M237" s="165">
        <v>0</v>
      </c>
      <c r="N237" s="165">
        <v>0</v>
      </c>
      <c r="O237" s="165">
        <v>0</v>
      </c>
      <c r="P237" s="165">
        <v>1E-3</v>
      </c>
      <c r="Q237" s="165">
        <v>0</v>
      </c>
      <c r="R237" s="166">
        <v>0</v>
      </c>
    </row>
    <row r="238" spans="1:18" ht="13.2">
      <c r="A238" s="163" t="s">
        <v>855</v>
      </c>
      <c r="B238" s="818"/>
      <c r="C238" s="818"/>
      <c r="D238" s="164">
        <v>174707.84456999999</v>
      </c>
      <c r="E238" s="165">
        <v>1.3634999999999999</v>
      </c>
      <c r="F238" s="165">
        <v>174709.20806999999</v>
      </c>
      <c r="G238" s="165">
        <v>0.69269000000000003</v>
      </c>
      <c r="H238" s="165">
        <v>0</v>
      </c>
      <c r="I238" s="165">
        <v>0.69269000000000003</v>
      </c>
      <c r="J238" s="165">
        <v>8873.3865999999998</v>
      </c>
      <c r="K238" s="165">
        <v>313.97949</v>
      </c>
      <c r="L238" s="165">
        <v>9187.3660899999995</v>
      </c>
      <c r="M238" s="165">
        <v>32380.700499999999</v>
      </c>
      <c r="N238" s="165">
        <v>284.18443000000002</v>
      </c>
      <c r="O238" s="165">
        <v>32664.88493</v>
      </c>
      <c r="P238" s="165">
        <v>1.2E-2</v>
      </c>
      <c r="Q238" s="165">
        <v>598.16392000000008</v>
      </c>
      <c r="R238" s="166">
        <v>41852.943710000007</v>
      </c>
    </row>
    <row r="239" spans="1:18" ht="13.2">
      <c r="A239" s="163" t="s">
        <v>26</v>
      </c>
      <c r="B239" s="163" t="s">
        <v>26</v>
      </c>
      <c r="C239" s="163" t="s">
        <v>26</v>
      </c>
      <c r="D239" s="164">
        <v>89965.018219999998</v>
      </c>
      <c r="E239" s="165">
        <v>0</v>
      </c>
      <c r="F239" s="165">
        <v>89965.018219999998</v>
      </c>
      <c r="G239" s="165">
        <v>3.4699999999999996E-3</v>
      </c>
      <c r="H239" s="165">
        <v>0</v>
      </c>
      <c r="I239" s="165">
        <v>3.4699999999999996E-3</v>
      </c>
      <c r="J239" s="165">
        <v>4287.0904600000003</v>
      </c>
      <c r="K239" s="165">
        <v>25.522550000000003</v>
      </c>
      <c r="L239" s="165">
        <v>4312.61301</v>
      </c>
      <c r="M239" s="165">
        <v>4589.7921299999998</v>
      </c>
      <c r="N239" s="165">
        <v>21.68036</v>
      </c>
      <c r="O239" s="165">
        <v>4611.4724900000001</v>
      </c>
      <c r="P239" s="165">
        <v>7.0000000000000001E-3</v>
      </c>
      <c r="Q239" s="165">
        <v>47.202909999999996</v>
      </c>
      <c r="R239" s="166">
        <v>8924.0889700000007</v>
      </c>
    </row>
    <row r="240" spans="1:18" ht="13.2">
      <c r="A240" s="167"/>
      <c r="B240" s="163" t="s">
        <v>298</v>
      </c>
      <c r="C240" s="163" t="s">
        <v>299</v>
      </c>
      <c r="D240" s="164">
        <v>3039.1561299999998</v>
      </c>
      <c r="E240" s="165">
        <v>0</v>
      </c>
      <c r="F240" s="165">
        <v>3039.1561299999998</v>
      </c>
      <c r="G240" s="165">
        <v>0</v>
      </c>
      <c r="H240" s="165">
        <v>0</v>
      </c>
      <c r="I240" s="165">
        <v>0</v>
      </c>
      <c r="J240" s="165">
        <v>0</v>
      </c>
      <c r="K240" s="165">
        <v>0</v>
      </c>
      <c r="L240" s="165">
        <v>0</v>
      </c>
      <c r="M240" s="165">
        <v>0</v>
      </c>
      <c r="N240" s="165">
        <v>0</v>
      </c>
      <c r="O240" s="165">
        <v>0</v>
      </c>
      <c r="P240" s="165">
        <v>1E-3</v>
      </c>
      <c r="Q240" s="165">
        <v>0</v>
      </c>
      <c r="R240" s="166">
        <v>0</v>
      </c>
    </row>
    <row r="241" spans="1:18" ht="13.2">
      <c r="A241" s="163" t="s">
        <v>856</v>
      </c>
      <c r="B241" s="818"/>
      <c r="C241" s="818"/>
      <c r="D241" s="164">
        <v>93004.174350000001</v>
      </c>
      <c r="E241" s="165">
        <v>0</v>
      </c>
      <c r="F241" s="165">
        <v>93004.174350000001</v>
      </c>
      <c r="G241" s="165">
        <v>3.4699999999999996E-3</v>
      </c>
      <c r="H241" s="165">
        <v>0</v>
      </c>
      <c r="I241" s="165">
        <v>3.4699999999999996E-3</v>
      </c>
      <c r="J241" s="165">
        <v>4287.0904600000003</v>
      </c>
      <c r="K241" s="165">
        <v>25.522550000000003</v>
      </c>
      <c r="L241" s="165">
        <v>4312.61301</v>
      </c>
      <c r="M241" s="165">
        <v>4589.7921299999998</v>
      </c>
      <c r="N241" s="165">
        <v>21.68036</v>
      </c>
      <c r="O241" s="165">
        <v>4611.4724900000001</v>
      </c>
      <c r="P241" s="165">
        <v>8.0000000000000002E-3</v>
      </c>
      <c r="Q241" s="165">
        <v>47.202909999999996</v>
      </c>
      <c r="R241" s="166">
        <v>8924.0889700000007</v>
      </c>
    </row>
    <row r="242" spans="1:18" ht="13.2">
      <c r="A242" s="163" t="s">
        <v>27</v>
      </c>
      <c r="B242" s="163" t="s">
        <v>185</v>
      </c>
      <c r="C242" s="163" t="s">
        <v>286</v>
      </c>
      <c r="D242" s="164">
        <v>15809.74043</v>
      </c>
      <c r="E242" s="165">
        <v>0</v>
      </c>
      <c r="F242" s="165">
        <v>15809.74043</v>
      </c>
      <c r="G242" s="165">
        <v>0</v>
      </c>
      <c r="H242" s="165">
        <v>0</v>
      </c>
      <c r="I242" s="165">
        <v>0</v>
      </c>
      <c r="J242" s="165">
        <v>436.83928000000003</v>
      </c>
      <c r="K242" s="165">
        <v>3.7179999999999998E-2</v>
      </c>
      <c r="L242" s="165">
        <v>436.87646000000001</v>
      </c>
      <c r="M242" s="165">
        <v>131.59317999999999</v>
      </c>
      <c r="N242" s="165">
        <v>0</v>
      </c>
      <c r="O242" s="165">
        <v>131.59317999999999</v>
      </c>
      <c r="P242" s="165">
        <v>1E-3</v>
      </c>
      <c r="Q242" s="165">
        <v>3.7179999999999998E-2</v>
      </c>
      <c r="R242" s="166">
        <v>568.46964000000003</v>
      </c>
    </row>
    <row r="243" spans="1:18" ht="13.2">
      <c r="A243" s="167"/>
      <c r="B243" s="167"/>
      <c r="C243" s="168" t="s">
        <v>356</v>
      </c>
      <c r="D243" s="169">
        <v>15885.114710000002</v>
      </c>
      <c r="E243" s="121">
        <v>0</v>
      </c>
      <c r="F243" s="121">
        <v>15885.114710000002</v>
      </c>
      <c r="G243" s="121">
        <v>0</v>
      </c>
      <c r="H243" s="121">
        <v>0</v>
      </c>
      <c r="I243" s="121">
        <v>0</v>
      </c>
      <c r="J243" s="121">
        <v>0</v>
      </c>
      <c r="K243" s="121">
        <v>0</v>
      </c>
      <c r="L243" s="121">
        <v>0</v>
      </c>
      <c r="M243" s="121">
        <v>0</v>
      </c>
      <c r="N243" s="121">
        <v>0</v>
      </c>
      <c r="O243" s="121">
        <v>0</v>
      </c>
      <c r="P243" s="121">
        <v>1E-3</v>
      </c>
      <c r="Q243" s="121">
        <v>0</v>
      </c>
      <c r="R243" s="170">
        <v>0</v>
      </c>
    </row>
    <row r="244" spans="1:18" ht="13.2">
      <c r="A244" s="167"/>
      <c r="B244" s="167"/>
      <c r="C244" s="168" t="s">
        <v>186</v>
      </c>
      <c r="D244" s="169">
        <v>154079.99549</v>
      </c>
      <c r="E244" s="121">
        <v>0</v>
      </c>
      <c r="F244" s="121">
        <v>154079.99549</v>
      </c>
      <c r="G244" s="121">
        <v>0.20902000000000001</v>
      </c>
      <c r="H244" s="121">
        <v>0</v>
      </c>
      <c r="I244" s="121">
        <v>0.20902000000000001</v>
      </c>
      <c r="J244" s="121">
        <v>9695.7715700000008</v>
      </c>
      <c r="K244" s="121">
        <v>10.476290000000001</v>
      </c>
      <c r="L244" s="121">
        <v>9706.2478599999995</v>
      </c>
      <c r="M244" s="121">
        <v>7141.2696500000002</v>
      </c>
      <c r="N244" s="121">
        <v>121.99345</v>
      </c>
      <c r="O244" s="121">
        <v>7263.2630999999992</v>
      </c>
      <c r="P244" s="121">
        <v>8.0000000000000002E-3</v>
      </c>
      <c r="Q244" s="121">
        <v>132.46974</v>
      </c>
      <c r="R244" s="170">
        <v>16969.719979999998</v>
      </c>
    </row>
    <row r="245" spans="1:18" ht="13.2">
      <c r="A245" s="167"/>
      <c r="B245" s="163" t="s">
        <v>287</v>
      </c>
      <c r="C245" s="163" t="s">
        <v>287</v>
      </c>
      <c r="D245" s="164">
        <v>19351.911070000002</v>
      </c>
      <c r="E245" s="165">
        <v>0</v>
      </c>
      <c r="F245" s="165">
        <v>19351.911070000002</v>
      </c>
      <c r="G245" s="165">
        <v>0</v>
      </c>
      <c r="H245" s="165">
        <v>0</v>
      </c>
      <c r="I245" s="165">
        <v>0</v>
      </c>
      <c r="J245" s="165">
        <v>1023.13653</v>
      </c>
      <c r="K245" s="165">
        <v>41.711269999999999</v>
      </c>
      <c r="L245" s="165">
        <v>1064.8478</v>
      </c>
      <c r="M245" s="165">
        <v>628.14513999999997</v>
      </c>
      <c r="N245" s="165">
        <v>0</v>
      </c>
      <c r="O245" s="165">
        <v>628.14513999999997</v>
      </c>
      <c r="P245" s="165">
        <v>1E-3</v>
      </c>
      <c r="Q245" s="165">
        <v>41.711269999999999</v>
      </c>
      <c r="R245" s="166">
        <v>1692.9929399999999</v>
      </c>
    </row>
    <row r="246" spans="1:18" ht="13.2">
      <c r="A246" s="163" t="s">
        <v>857</v>
      </c>
      <c r="B246" s="818"/>
      <c r="C246" s="818"/>
      <c r="D246" s="164">
        <v>205126.76169999997</v>
      </c>
      <c r="E246" s="165">
        <v>0</v>
      </c>
      <c r="F246" s="165">
        <v>205126.76169999997</v>
      </c>
      <c r="G246" s="165">
        <v>0.20902000000000001</v>
      </c>
      <c r="H246" s="165">
        <v>0</v>
      </c>
      <c r="I246" s="165">
        <v>0.20902000000000001</v>
      </c>
      <c r="J246" s="165">
        <v>11155.747379999999</v>
      </c>
      <c r="K246" s="165">
        <v>52.224739999999997</v>
      </c>
      <c r="L246" s="165">
        <v>11207.97212</v>
      </c>
      <c r="M246" s="165">
        <v>7901.0079699999997</v>
      </c>
      <c r="N246" s="165">
        <v>121.99345</v>
      </c>
      <c r="O246" s="165">
        <v>8023.0014199999987</v>
      </c>
      <c r="P246" s="165">
        <v>1.0999999999999999E-2</v>
      </c>
      <c r="Q246" s="165">
        <v>174.21818999999996</v>
      </c>
      <c r="R246" s="166">
        <v>19231.182559999997</v>
      </c>
    </row>
    <row r="247" spans="1:18" ht="13.2">
      <c r="A247" s="171" t="s">
        <v>357</v>
      </c>
      <c r="B247" s="172"/>
      <c r="C247" s="172"/>
      <c r="D247" s="173">
        <v>14052372.813569998</v>
      </c>
      <c r="E247" s="174">
        <v>345667.34126999998</v>
      </c>
      <c r="F247" s="174">
        <v>14398040.15484</v>
      </c>
      <c r="G247" s="174">
        <v>1309.8638599999995</v>
      </c>
      <c r="H247" s="174">
        <v>147.69985</v>
      </c>
      <c r="I247" s="174">
        <v>1457.5637099999992</v>
      </c>
      <c r="J247" s="174">
        <v>1451537.5858199997</v>
      </c>
      <c r="K247" s="174">
        <v>35682.179609999985</v>
      </c>
      <c r="L247" s="174">
        <v>1487219.7654299987</v>
      </c>
      <c r="M247" s="174">
        <v>7001450.817520001</v>
      </c>
      <c r="N247" s="174">
        <v>142876.43429000009</v>
      </c>
      <c r="O247" s="174">
        <v>7144327.2518100003</v>
      </c>
      <c r="P247" s="174">
        <v>0.79600000000000004</v>
      </c>
      <c r="Q247" s="174">
        <v>178706.31374999997</v>
      </c>
      <c r="R247" s="175">
        <v>8633004.5809499994</v>
      </c>
    </row>
    <row r="248" spans="1:18" ht="13.2">
      <c r="A248" s="16" t="s">
        <v>40</v>
      </c>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26939B4F-9186-4A5B-ADC2-192924374FA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3332-DCB2-4C34-994D-14066922548D}">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184" t="s">
        <v>1067</v>
      </c>
    </row>
    <row r="2" spans="1:29" s="502" customFormat="1" ht="28.2">
      <c r="A2" s="558" t="s">
        <v>858</v>
      </c>
      <c r="B2" s="819"/>
      <c r="C2" s="819"/>
      <c r="D2" s="819"/>
      <c r="E2" s="819"/>
      <c r="F2" s="819"/>
      <c r="G2" s="819"/>
      <c r="H2" s="819"/>
      <c r="I2" s="819"/>
      <c r="J2" s="819"/>
      <c r="K2" s="819"/>
      <c r="L2" s="819"/>
      <c r="M2" s="819"/>
      <c r="N2" s="819"/>
      <c r="O2" s="819"/>
      <c r="P2" s="819"/>
      <c r="Q2" s="819"/>
      <c r="R2" s="819"/>
      <c r="S2" s="819"/>
      <c r="T2" s="819"/>
    </row>
    <row r="3" spans="1:29" s="503" customFormat="1" ht="17.399999999999999">
      <c r="A3" s="820"/>
      <c r="B3" s="821">
        <v>45382</v>
      </c>
      <c r="C3" s="197"/>
      <c r="D3" s="197"/>
      <c r="E3" s="197"/>
      <c r="F3" s="197"/>
      <c r="G3" s="197"/>
      <c r="H3" s="197"/>
      <c r="I3" s="197"/>
      <c r="J3" s="197"/>
      <c r="K3" s="197"/>
      <c r="L3" s="197"/>
      <c r="M3" s="197"/>
      <c r="N3" s="197"/>
      <c r="O3" s="197"/>
      <c r="P3" s="197"/>
      <c r="Q3" s="197"/>
      <c r="R3" s="197"/>
      <c r="S3" s="197"/>
      <c r="T3" s="197"/>
    </row>
    <row r="4" spans="1:29" s="632" customFormat="1" ht="20.100000000000001" customHeight="1" thickBot="1">
      <c r="A4" s="822"/>
      <c r="B4" s="822"/>
      <c r="C4" s="822"/>
      <c r="D4" s="822"/>
      <c r="E4" s="822"/>
      <c r="F4" s="822"/>
      <c r="G4" s="822"/>
      <c r="H4" s="822"/>
      <c r="I4" s="822"/>
      <c r="J4" s="822"/>
      <c r="K4" s="822"/>
      <c r="L4" s="822"/>
      <c r="M4" s="822"/>
      <c r="N4" s="822"/>
      <c r="O4" s="822"/>
      <c r="P4" s="822"/>
      <c r="Q4" s="822"/>
      <c r="R4" s="822"/>
      <c r="S4" s="822"/>
      <c r="T4" s="822"/>
    </row>
    <row r="5" spans="1:29" s="8" customFormat="1" ht="21.75" customHeight="1">
      <c r="A5" s="823" t="s">
        <v>859</v>
      </c>
      <c r="B5" s="823"/>
      <c r="C5" s="823"/>
      <c r="D5" s="823"/>
      <c r="E5" s="823"/>
      <c r="F5" s="205" t="s">
        <v>860</v>
      </c>
      <c r="G5" s="205"/>
      <c r="H5" s="205"/>
      <c r="I5" s="686"/>
      <c r="J5" s="106" t="s">
        <v>861</v>
      </c>
      <c r="K5" s="106"/>
      <c r="L5" s="106"/>
      <c r="M5" s="106"/>
      <c r="N5" s="106"/>
      <c r="O5" s="106"/>
      <c r="P5" s="106"/>
      <c r="Q5" s="10"/>
      <c r="R5" s="205" t="s">
        <v>430</v>
      </c>
      <c r="S5" s="205"/>
      <c r="T5" s="205"/>
    </row>
    <row r="6" spans="1:29" s="828" customFormat="1" ht="24.75" customHeight="1">
      <c r="A6" s="824"/>
      <c r="B6" s="824"/>
      <c r="C6" s="824"/>
      <c r="D6" s="824"/>
      <c r="E6" s="824"/>
      <c r="F6" s="622"/>
      <c r="G6" s="622"/>
      <c r="H6" s="622"/>
      <c r="I6" s="825"/>
      <c r="J6" s="826" t="s">
        <v>862</v>
      </c>
      <c r="K6" s="826"/>
      <c r="L6" s="826"/>
      <c r="M6" s="826"/>
      <c r="N6" s="827" t="s">
        <v>863</v>
      </c>
      <c r="O6" s="827"/>
      <c r="P6" s="620"/>
      <c r="Q6" s="529"/>
      <c r="R6" s="622"/>
      <c r="S6" s="622"/>
      <c r="T6" s="622"/>
      <c r="V6" s="829"/>
      <c r="W6" s="829"/>
      <c r="X6" s="829"/>
      <c r="Y6" s="829"/>
      <c r="Z6" s="829"/>
      <c r="AA6" s="829"/>
      <c r="AB6" s="829"/>
      <c r="AC6" s="829"/>
    </row>
    <row r="7" spans="1:29" s="828" customFormat="1" ht="15" customHeight="1">
      <c r="A7" s="830" t="s">
        <v>864</v>
      </c>
      <c r="B7" s="830"/>
      <c r="C7" s="830"/>
      <c r="D7" s="830"/>
      <c r="E7" s="830"/>
      <c r="F7" s="831" t="s">
        <v>865</v>
      </c>
      <c r="G7" s="831"/>
      <c r="H7" s="831" t="s">
        <v>370</v>
      </c>
      <c r="I7" s="831"/>
      <c r="J7" s="831" t="s">
        <v>865</v>
      </c>
      <c r="K7" s="831"/>
      <c r="L7" s="831" t="s">
        <v>370</v>
      </c>
      <c r="M7" s="831"/>
      <c r="N7" s="831" t="s">
        <v>865</v>
      </c>
      <c r="O7" s="831"/>
      <c r="P7" s="831" t="s">
        <v>370</v>
      </c>
      <c r="Q7" s="831"/>
      <c r="R7" s="831" t="s">
        <v>865</v>
      </c>
      <c r="S7" s="831"/>
      <c r="T7" s="832" t="s">
        <v>370</v>
      </c>
    </row>
    <row r="8" spans="1:29" s="828" customFormat="1" ht="15" customHeight="1">
      <c r="A8" s="240"/>
      <c r="B8" s="240"/>
      <c r="C8" s="240"/>
      <c r="D8" s="240"/>
      <c r="E8" s="240"/>
      <c r="F8" s="240"/>
      <c r="G8" s="240"/>
      <c r="H8" s="240" t="s">
        <v>866</v>
      </c>
      <c r="I8" s="240"/>
      <c r="J8" s="240"/>
      <c r="K8" s="240"/>
      <c r="L8" s="240" t="s">
        <v>866</v>
      </c>
      <c r="M8" s="240"/>
      <c r="N8" s="240"/>
      <c r="O8" s="240"/>
      <c r="P8" s="240" t="s">
        <v>866</v>
      </c>
      <c r="Q8" s="240"/>
      <c r="R8" s="240"/>
      <c r="S8" s="240"/>
      <c r="T8" s="210" t="s">
        <v>866</v>
      </c>
    </row>
    <row r="9" spans="1:29" s="836" customFormat="1" ht="5.25" customHeight="1">
      <c r="A9" s="833"/>
      <c r="B9" s="833"/>
      <c r="C9" s="833"/>
      <c r="D9" s="833"/>
      <c r="E9" s="833"/>
      <c r="F9" s="834"/>
      <c r="G9" s="835"/>
      <c r="H9" s="834"/>
      <c r="I9" s="835"/>
      <c r="J9" s="834"/>
      <c r="K9" s="835"/>
      <c r="L9" s="834"/>
      <c r="M9" s="835"/>
      <c r="N9" s="834"/>
      <c r="O9" s="834"/>
      <c r="P9" s="834"/>
      <c r="Q9" s="834"/>
      <c r="R9" s="834"/>
      <c r="S9" s="834"/>
      <c r="T9" s="834"/>
    </row>
    <row r="10" spans="1:29" s="239" customFormat="1" ht="11.25" customHeight="1">
      <c r="A10" s="837"/>
      <c r="C10" s="837"/>
      <c r="D10" s="838"/>
      <c r="F10" s="839"/>
      <c r="G10" s="839"/>
      <c r="H10" s="839"/>
      <c r="I10" s="839"/>
      <c r="J10" s="839"/>
      <c r="K10" s="839"/>
      <c r="L10" s="839"/>
      <c r="M10" s="839"/>
      <c r="N10" s="839"/>
      <c r="O10" s="839"/>
      <c r="P10" s="839"/>
      <c r="Q10" s="839"/>
      <c r="R10" s="839"/>
      <c r="S10" s="839"/>
      <c r="T10" s="839"/>
    </row>
    <row r="11" spans="1:29" s="22" customFormat="1" ht="15.75" customHeight="1">
      <c r="A11" s="789" t="s">
        <v>867</v>
      </c>
      <c r="C11" s="212"/>
      <c r="D11" s="840"/>
      <c r="F11" s="841">
        <v>16282</v>
      </c>
      <c r="G11" s="841"/>
      <c r="H11" s="841">
        <v>981.05115999999998</v>
      </c>
      <c r="I11" s="841"/>
      <c r="J11" s="841">
        <v>2</v>
      </c>
      <c r="K11" s="841">
        <v>0</v>
      </c>
      <c r="L11" s="841">
        <v>243.11158</v>
      </c>
      <c r="M11" s="841">
        <v>0</v>
      </c>
      <c r="N11" s="841">
        <v>58</v>
      </c>
      <c r="O11" s="841">
        <v>0</v>
      </c>
      <c r="P11" s="841">
        <v>233.40097</v>
      </c>
      <c r="Q11" s="841">
        <v>0</v>
      </c>
      <c r="R11" s="841">
        <v>16342</v>
      </c>
      <c r="S11" s="841">
        <v>0</v>
      </c>
      <c r="T11" s="841">
        <v>1457.5637099999999</v>
      </c>
      <c r="U11" s="370"/>
    </row>
    <row r="12" spans="1:29" s="22" customFormat="1" ht="12.9" customHeight="1">
      <c r="A12" s="212"/>
      <c r="B12" s="842" t="s">
        <v>868</v>
      </c>
      <c r="C12" s="842"/>
      <c r="D12" s="843">
        <v>12242</v>
      </c>
      <c r="F12" s="844">
        <v>16275</v>
      </c>
      <c r="G12" s="844"/>
      <c r="H12" s="844">
        <v>120.75846999999999</v>
      </c>
      <c r="I12" s="844"/>
      <c r="J12" s="844">
        <v>0</v>
      </c>
      <c r="K12" s="844">
        <v>0</v>
      </c>
      <c r="L12" s="844">
        <v>0</v>
      </c>
      <c r="M12" s="844">
        <v>0</v>
      </c>
      <c r="N12" s="844">
        <v>55</v>
      </c>
      <c r="O12" s="844">
        <v>0</v>
      </c>
      <c r="P12" s="844">
        <v>57.036540000000002</v>
      </c>
      <c r="Q12" s="844">
        <v>0</v>
      </c>
      <c r="R12" s="844">
        <v>16330</v>
      </c>
      <c r="S12" s="844">
        <v>0</v>
      </c>
      <c r="T12" s="844">
        <v>177.79500999999982</v>
      </c>
      <c r="U12" s="370"/>
    </row>
    <row r="13" spans="1:29" s="22" customFormat="1" ht="12.9" customHeight="1">
      <c r="A13" s="212" t="s">
        <v>869</v>
      </c>
      <c r="B13" s="843">
        <v>12242</v>
      </c>
      <c r="C13" s="845" t="s">
        <v>870</v>
      </c>
      <c r="D13" s="843">
        <v>30605</v>
      </c>
      <c r="F13" s="844">
        <v>2</v>
      </c>
      <c r="G13" s="844"/>
      <c r="H13" s="844">
        <v>52.332689999999999</v>
      </c>
      <c r="I13" s="844"/>
      <c r="J13" s="844">
        <v>1</v>
      </c>
      <c r="K13" s="844">
        <v>0</v>
      </c>
      <c r="L13" s="844">
        <v>25.27176</v>
      </c>
      <c r="M13" s="844">
        <v>0</v>
      </c>
      <c r="N13" s="844">
        <v>2</v>
      </c>
      <c r="O13" s="844">
        <v>0</v>
      </c>
      <c r="P13" s="844">
        <v>43.542120000000004</v>
      </c>
      <c r="Q13" s="844">
        <v>0</v>
      </c>
      <c r="R13" s="844">
        <v>5</v>
      </c>
      <c r="S13" s="844">
        <v>0</v>
      </c>
      <c r="T13" s="844">
        <v>121.14657000000001</v>
      </c>
      <c r="U13" s="370"/>
    </row>
    <row r="14" spans="1:29" s="22" customFormat="1" ht="12.9" customHeight="1">
      <c r="A14" s="212" t="s">
        <v>869</v>
      </c>
      <c r="B14" s="843">
        <v>30605</v>
      </c>
      <c r="C14" s="845" t="s">
        <v>870</v>
      </c>
      <c r="D14" s="843">
        <v>61210</v>
      </c>
      <c r="F14" s="844" t="s">
        <v>58</v>
      </c>
      <c r="G14" s="844"/>
      <c r="H14" s="844" t="s">
        <v>58</v>
      </c>
      <c r="I14" s="844"/>
      <c r="J14" s="844" t="s">
        <v>58</v>
      </c>
      <c r="K14" s="844">
        <v>0</v>
      </c>
      <c r="L14" s="844" t="s">
        <v>58</v>
      </c>
      <c r="M14" s="844">
        <v>0</v>
      </c>
      <c r="N14" s="844" t="s">
        <v>58</v>
      </c>
      <c r="O14" s="844">
        <v>0</v>
      </c>
      <c r="P14" s="844" t="s">
        <v>58</v>
      </c>
      <c r="Q14" s="844">
        <v>0</v>
      </c>
      <c r="R14" s="844" t="s">
        <v>58</v>
      </c>
      <c r="S14" s="844">
        <v>0</v>
      </c>
      <c r="T14" s="844" t="s">
        <v>58</v>
      </c>
      <c r="U14" s="370"/>
    </row>
    <row r="15" spans="1:29" s="22" customFormat="1" ht="12.9" customHeight="1">
      <c r="A15" s="212" t="s">
        <v>869</v>
      </c>
      <c r="B15" s="843">
        <v>61210</v>
      </c>
      <c r="C15" s="845" t="s">
        <v>870</v>
      </c>
      <c r="D15" s="843">
        <v>122420</v>
      </c>
      <c r="F15" s="844" t="s">
        <v>58</v>
      </c>
      <c r="G15" s="844"/>
      <c r="H15" s="844" t="s">
        <v>58</v>
      </c>
      <c r="I15" s="844"/>
      <c r="J15" s="844" t="s">
        <v>58</v>
      </c>
      <c r="K15" s="844">
        <v>0</v>
      </c>
      <c r="L15" s="844" t="s">
        <v>58</v>
      </c>
      <c r="M15" s="844">
        <v>0</v>
      </c>
      <c r="N15" s="844" t="s">
        <v>58</v>
      </c>
      <c r="O15" s="844">
        <v>0</v>
      </c>
      <c r="P15" s="844" t="s">
        <v>58</v>
      </c>
      <c r="Q15" s="844">
        <v>0</v>
      </c>
      <c r="R15" s="844" t="s">
        <v>58</v>
      </c>
      <c r="S15" s="844">
        <v>0</v>
      </c>
      <c r="T15" s="844" t="s">
        <v>58</v>
      </c>
      <c r="U15" s="370"/>
    </row>
    <row r="16" spans="1:29" s="22" customFormat="1" ht="12.9" customHeight="1">
      <c r="A16" s="212" t="s">
        <v>869</v>
      </c>
      <c r="B16" s="843">
        <v>122420</v>
      </c>
      <c r="C16" s="845" t="s">
        <v>870</v>
      </c>
      <c r="D16" s="843">
        <v>244840</v>
      </c>
      <c r="F16" s="844">
        <v>5</v>
      </c>
      <c r="G16" s="844"/>
      <c r="H16" s="844">
        <v>807.96</v>
      </c>
      <c r="I16" s="844"/>
      <c r="J16" s="844">
        <v>1</v>
      </c>
      <c r="K16" s="844">
        <v>0</v>
      </c>
      <c r="L16" s="844">
        <v>217.83982</v>
      </c>
      <c r="M16" s="844">
        <v>0</v>
      </c>
      <c r="N16" s="844">
        <v>1</v>
      </c>
      <c r="O16" s="844">
        <v>0</v>
      </c>
      <c r="P16" s="844">
        <v>132.82230999999999</v>
      </c>
      <c r="Q16" s="844">
        <v>0</v>
      </c>
      <c r="R16" s="844">
        <v>7</v>
      </c>
      <c r="S16" s="844">
        <v>0</v>
      </c>
      <c r="T16" s="844">
        <v>1158.62213</v>
      </c>
      <c r="U16" s="370"/>
    </row>
    <row r="17" spans="1:21" s="22" customFormat="1" ht="12.9" customHeight="1">
      <c r="A17" s="212" t="s">
        <v>869</v>
      </c>
      <c r="B17" s="843">
        <v>244840</v>
      </c>
      <c r="C17" s="845" t="s">
        <v>870</v>
      </c>
      <c r="D17" s="843">
        <v>489680</v>
      </c>
      <c r="F17" s="844" t="s">
        <v>58</v>
      </c>
      <c r="G17" s="844"/>
      <c r="H17" s="844" t="s">
        <v>58</v>
      </c>
      <c r="I17" s="844"/>
      <c r="J17" s="844" t="s">
        <v>58</v>
      </c>
      <c r="K17" s="844">
        <v>0</v>
      </c>
      <c r="L17" s="844" t="s">
        <v>58</v>
      </c>
      <c r="M17" s="844">
        <v>0</v>
      </c>
      <c r="N17" s="844" t="s">
        <v>58</v>
      </c>
      <c r="O17" s="844">
        <v>0</v>
      </c>
      <c r="P17" s="844" t="s">
        <v>58</v>
      </c>
      <c r="Q17" s="844">
        <v>0</v>
      </c>
      <c r="R17" s="844" t="s">
        <v>58</v>
      </c>
      <c r="S17" s="844">
        <v>0</v>
      </c>
      <c r="T17" s="844" t="s">
        <v>58</v>
      </c>
      <c r="U17" s="370"/>
    </row>
    <row r="18" spans="1:21" s="22" customFormat="1" ht="12.9" customHeight="1">
      <c r="A18" s="212" t="s">
        <v>869</v>
      </c>
      <c r="B18" s="843">
        <v>489680</v>
      </c>
      <c r="C18" s="845" t="s">
        <v>870</v>
      </c>
      <c r="D18" s="843">
        <v>734520</v>
      </c>
      <c r="F18" s="844" t="s">
        <v>58</v>
      </c>
      <c r="G18" s="844"/>
      <c r="H18" s="844" t="s">
        <v>58</v>
      </c>
      <c r="I18" s="844"/>
      <c r="J18" s="844" t="s">
        <v>58</v>
      </c>
      <c r="K18" s="844">
        <v>0</v>
      </c>
      <c r="L18" s="844" t="s">
        <v>58</v>
      </c>
      <c r="M18" s="844">
        <v>0</v>
      </c>
      <c r="N18" s="844" t="s">
        <v>58</v>
      </c>
      <c r="O18" s="844">
        <v>0</v>
      </c>
      <c r="P18" s="844" t="s">
        <v>58</v>
      </c>
      <c r="Q18" s="844">
        <v>0</v>
      </c>
      <c r="R18" s="844" t="s">
        <v>58</v>
      </c>
      <c r="S18" s="844">
        <v>0</v>
      </c>
      <c r="T18" s="844" t="s">
        <v>58</v>
      </c>
      <c r="U18" s="370"/>
    </row>
    <row r="19" spans="1:21" s="22" customFormat="1" ht="12.9" customHeight="1">
      <c r="A19" s="212" t="s">
        <v>869</v>
      </c>
      <c r="B19" s="843">
        <v>734520</v>
      </c>
      <c r="C19" s="845" t="s">
        <v>870</v>
      </c>
      <c r="D19" s="843">
        <v>979360</v>
      </c>
      <c r="F19" s="844" t="s">
        <v>58</v>
      </c>
      <c r="G19" s="844"/>
      <c r="H19" s="844" t="s">
        <v>58</v>
      </c>
      <c r="I19" s="844"/>
      <c r="J19" s="844" t="s">
        <v>58</v>
      </c>
      <c r="K19" s="844">
        <v>0</v>
      </c>
      <c r="L19" s="844" t="s">
        <v>58</v>
      </c>
      <c r="M19" s="844">
        <v>0</v>
      </c>
      <c r="N19" s="844" t="s">
        <v>58</v>
      </c>
      <c r="O19" s="844">
        <v>0</v>
      </c>
      <c r="P19" s="844" t="s">
        <v>58</v>
      </c>
      <c r="Q19" s="844">
        <v>0</v>
      </c>
      <c r="R19" s="844" t="s">
        <v>58</v>
      </c>
      <c r="S19" s="844">
        <v>0</v>
      </c>
      <c r="T19" s="844" t="s">
        <v>58</v>
      </c>
      <c r="U19" s="370"/>
    </row>
    <row r="20" spans="1:21" s="22" customFormat="1" ht="12.9" customHeight="1">
      <c r="A20" s="212" t="s">
        <v>869</v>
      </c>
      <c r="B20" s="843">
        <v>979360</v>
      </c>
      <c r="C20" s="845" t="s">
        <v>870</v>
      </c>
      <c r="D20" s="843">
        <v>1224200</v>
      </c>
      <c r="F20" s="844" t="s">
        <v>58</v>
      </c>
      <c r="G20" s="844"/>
      <c r="H20" s="844" t="s">
        <v>58</v>
      </c>
      <c r="I20" s="844"/>
      <c r="J20" s="844" t="s">
        <v>58</v>
      </c>
      <c r="K20" s="844">
        <v>0</v>
      </c>
      <c r="L20" s="844" t="s">
        <v>58</v>
      </c>
      <c r="M20" s="844">
        <v>0</v>
      </c>
      <c r="N20" s="844" t="s">
        <v>58</v>
      </c>
      <c r="O20" s="844">
        <v>0</v>
      </c>
      <c r="P20" s="844" t="s">
        <v>58</v>
      </c>
      <c r="Q20" s="844">
        <v>0</v>
      </c>
      <c r="R20" s="844" t="s">
        <v>58</v>
      </c>
      <c r="S20" s="844">
        <v>0</v>
      </c>
      <c r="T20" s="844" t="s">
        <v>58</v>
      </c>
      <c r="U20" s="370"/>
    </row>
    <row r="21" spans="1:21" s="22" customFormat="1" ht="12.9" customHeight="1">
      <c r="A21" s="212" t="s">
        <v>869</v>
      </c>
      <c r="B21" s="843">
        <v>1224200</v>
      </c>
      <c r="C21" s="845" t="s">
        <v>870</v>
      </c>
      <c r="D21" s="843">
        <v>1836300</v>
      </c>
      <c r="F21" s="844" t="s">
        <v>58</v>
      </c>
      <c r="G21" s="844"/>
      <c r="H21" s="844" t="s">
        <v>58</v>
      </c>
      <c r="I21" s="844"/>
      <c r="J21" s="844" t="s">
        <v>58</v>
      </c>
      <c r="K21" s="844">
        <v>0</v>
      </c>
      <c r="L21" s="844" t="s">
        <v>58</v>
      </c>
      <c r="M21" s="844">
        <v>0</v>
      </c>
      <c r="N21" s="844" t="s">
        <v>58</v>
      </c>
      <c r="O21" s="844">
        <v>0</v>
      </c>
      <c r="P21" s="844" t="s">
        <v>58</v>
      </c>
      <c r="Q21" s="844">
        <v>0</v>
      </c>
      <c r="R21" s="844" t="s">
        <v>58</v>
      </c>
      <c r="S21" s="844">
        <v>0</v>
      </c>
      <c r="T21" s="844" t="s">
        <v>58</v>
      </c>
      <c r="U21" s="370"/>
    </row>
    <row r="22" spans="1:21" s="22" customFormat="1" ht="12.9" customHeight="1">
      <c r="A22" s="212" t="s">
        <v>869</v>
      </c>
      <c r="B22" s="843">
        <v>1836300</v>
      </c>
      <c r="C22" s="845" t="s">
        <v>870</v>
      </c>
      <c r="D22" s="843">
        <v>2448400</v>
      </c>
      <c r="F22" s="844" t="s">
        <v>58</v>
      </c>
      <c r="G22" s="844"/>
      <c r="H22" s="844" t="s">
        <v>58</v>
      </c>
      <c r="I22" s="844"/>
      <c r="J22" s="844" t="s">
        <v>58</v>
      </c>
      <c r="K22" s="844">
        <v>0</v>
      </c>
      <c r="L22" s="844" t="s">
        <v>58</v>
      </c>
      <c r="M22" s="844">
        <v>0</v>
      </c>
      <c r="N22" s="844" t="s">
        <v>58</v>
      </c>
      <c r="O22" s="844">
        <v>0</v>
      </c>
      <c r="P22" s="844" t="s">
        <v>58</v>
      </c>
      <c r="Q22" s="844">
        <v>0</v>
      </c>
      <c r="R22" s="844" t="s">
        <v>58</v>
      </c>
      <c r="S22" s="844">
        <v>0</v>
      </c>
      <c r="T22" s="844" t="s">
        <v>58</v>
      </c>
      <c r="U22" s="370"/>
    </row>
    <row r="23" spans="1:21" s="22" customFormat="1" ht="12.9" customHeight="1">
      <c r="A23" s="212" t="s">
        <v>869</v>
      </c>
      <c r="B23" s="843">
        <v>2448400</v>
      </c>
      <c r="C23" s="845" t="s">
        <v>870</v>
      </c>
      <c r="D23" s="843">
        <v>6121000</v>
      </c>
      <c r="F23" s="844" t="s">
        <v>58</v>
      </c>
      <c r="G23" s="844"/>
      <c r="H23" s="844" t="s">
        <v>58</v>
      </c>
      <c r="I23" s="844"/>
      <c r="J23" s="844" t="s">
        <v>58</v>
      </c>
      <c r="K23" s="844">
        <v>0</v>
      </c>
      <c r="L23" s="844" t="s">
        <v>58</v>
      </c>
      <c r="M23" s="844">
        <v>0</v>
      </c>
      <c r="N23" s="844" t="s">
        <v>58</v>
      </c>
      <c r="O23" s="844">
        <v>0</v>
      </c>
      <c r="P23" s="844" t="s">
        <v>58</v>
      </c>
      <c r="Q23" s="844">
        <v>0</v>
      </c>
      <c r="R23" s="844" t="s">
        <v>58</v>
      </c>
      <c r="S23" s="844">
        <v>0</v>
      </c>
      <c r="T23" s="844" t="s">
        <v>58</v>
      </c>
      <c r="U23" s="370"/>
    </row>
    <row r="24" spans="1:21" s="22" customFormat="1" ht="12.9" customHeight="1">
      <c r="A24" s="212" t="s">
        <v>869</v>
      </c>
      <c r="B24" s="843">
        <v>6121000</v>
      </c>
      <c r="C24" s="845" t="s">
        <v>870</v>
      </c>
      <c r="D24" s="843">
        <v>12242000</v>
      </c>
      <c r="F24" s="844" t="s">
        <v>58</v>
      </c>
      <c r="G24" s="844"/>
      <c r="H24" s="844" t="s">
        <v>58</v>
      </c>
      <c r="I24" s="844"/>
      <c r="J24" s="844" t="s">
        <v>58</v>
      </c>
      <c r="K24" s="844">
        <v>0</v>
      </c>
      <c r="L24" s="844" t="s">
        <v>58</v>
      </c>
      <c r="M24" s="844">
        <v>0</v>
      </c>
      <c r="N24" s="844" t="s">
        <v>58</v>
      </c>
      <c r="O24" s="844">
        <v>0</v>
      </c>
      <c r="P24" s="844" t="s">
        <v>58</v>
      </c>
      <c r="Q24" s="844">
        <v>0</v>
      </c>
      <c r="R24" s="844" t="s">
        <v>58</v>
      </c>
      <c r="S24" s="844">
        <v>0</v>
      </c>
      <c r="T24" s="844" t="s">
        <v>58</v>
      </c>
      <c r="U24" s="370"/>
    </row>
    <row r="25" spans="1:21" s="22" customFormat="1" ht="12.9" customHeight="1">
      <c r="A25" s="212" t="s">
        <v>869</v>
      </c>
      <c r="B25" s="843">
        <v>12242000</v>
      </c>
      <c r="C25" s="845" t="s">
        <v>870</v>
      </c>
      <c r="D25" s="846" t="s">
        <v>871</v>
      </c>
      <c r="F25" s="844" t="s">
        <v>58</v>
      </c>
      <c r="G25" s="844"/>
      <c r="H25" s="844" t="s">
        <v>58</v>
      </c>
      <c r="I25" s="844"/>
      <c r="J25" s="844" t="s">
        <v>58</v>
      </c>
      <c r="K25" s="844">
        <v>0</v>
      </c>
      <c r="L25" s="844" t="s">
        <v>58</v>
      </c>
      <c r="M25" s="844">
        <v>0</v>
      </c>
      <c r="N25" s="844" t="s">
        <v>58</v>
      </c>
      <c r="O25" s="844">
        <v>0</v>
      </c>
      <c r="P25" s="844" t="s">
        <v>58</v>
      </c>
      <c r="Q25" s="844">
        <v>0</v>
      </c>
      <c r="R25" s="844" t="s">
        <v>58</v>
      </c>
      <c r="S25" s="844">
        <v>0</v>
      </c>
      <c r="T25" s="844" t="s">
        <v>58</v>
      </c>
      <c r="U25" s="370"/>
    </row>
    <row r="26" spans="1:21" s="22" customFormat="1" ht="13.5" customHeight="1">
      <c r="A26" s="212"/>
      <c r="C26" s="212"/>
      <c r="D26" s="840"/>
      <c r="F26" s="839"/>
      <c r="H26" s="839"/>
      <c r="I26" s="839"/>
      <c r="J26" s="839"/>
      <c r="K26" s="839"/>
      <c r="L26" s="839"/>
      <c r="M26" s="839"/>
      <c r="N26" s="839"/>
      <c r="O26" s="839"/>
      <c r="P26" s="839"/>
      <c r="Q26" s="839"/>
      <c r="R26" s="839"/>
      <c r="S26" s="839"/>
      <c r="T26" s="839"/>
      <c r="U26" s="370"/>
    </row>
    <row r="27" spans="1:21" s="22" customFormat="1" ht="18" customHeight="1">
      <c r="A27" s="789" t="s">
        <v>94</v>
      </c>
      <c r="C27" s="212"/>
      <c r="D27" s="840"/>
      <c r="F27" s="841">
        <v>3074586</v>
      </c>
      <c r="G27" s="841"/>
      <c r="H27" s="841">
        <v>1451340.5328199998</v>
      </c>
      <c r="I27" s="841"/>
      <c r="J27" s="841">
        <v>958</v>
      </c>
      <c r="K27" s="841">
        <v>0</v>
      </c>
      <c r="L27" s="841">
        <v>14336.59915</v>
      </c>
      <c r="M27" s="841">
        <v>0</v>
      </c>
      <c r="N27" s="841">
        <v>4485</v>
      </c>
      <c r="O27" s="841">
        <v>0</v>
      </c>
      <c r="P27" s="841">
        <v>21542.633460000001</v>
      </c>
      <c r="Q27" s="841">
        <v>0</v>
      </c>
      <c r="R27" s="841">
        <v>3080029</v>
      </c>
      <c r="S27" s="841">
        <v>0</v>
      </c>
      <c r="T27" s="841">
        <v>1487219.7654300001</v>
      </c>
      <c r="U27" s="370"/>
    </row>
    <row r="28" spans="1:21" s="22" customFormat="1" ht="12.9" customHeight="1">
      <c r="A28" s="212"/>
      <c r="B28" s="842" t="s">
        <v>868</v>
      </c>
      <c r="C28" s="842"/>
      <c r="D28" s="843">
        <v>12242</v>
      </c>
      <c r="F28" s="844">
        <v>3051058</v>
      </c>
      <c r="G28" s="844"/>
      <c r="H28" s="844">
        <v>476404.40772999998</v>
      </c>
      <c r="I28" s="844"/>
      <c r="J28" s="844">
        <v>852</v>
      </c>
      <c r="K28" s="844">
        <v>0</v>
      </c>
      <c r="L28" s="844">
        <v>593.15164999999979</v>
      </c>
      <c r="M28" s="844">
        <v>0</v>
      </c>
      <c r="N28" s="844">
        <v>4333</v>
      </c>
      <c r="O28" s="844">
        <v>0</v>
      </c>
      <c r="P28" s="844">
        <v>1096.8225600000042</v>
      </c>
      <c r="Q28" s="844">
        <v>0</v>
      </c>
      <c r="R28" s="844">
        <v>3056243</v>
      </c>
      <c r="S28" s="844">
        <v>0</v>
      </c>
      <c r="T28" s="844">
        <v>478094.38194000011</v>
      </c>
      <c r="U28" s="370"/>
    </row>
    <row r="29" spans="1:21" s="22" customFormat="1" ht="12.9" customHeight="1">
      <c r="A29" s="212" t="s">
        <v>869</v>
      </c>
      <c r="B29" s="843">
        <v>12242</v>
      </c>
      <c r="C29" s="845" t="s">
        <v>870</v>
      </c>
      <c r="D29" s="843">
        <v>30605</v>
      </c>
      <c r="F29" s="844">
        <v>13722</v>
      </c>
      <c r="G29" s="844"/>
      <c r="H29" s="844">
        <v>269591.97111000004</v>
      </c>
      <c r="I29" s="844"/>
      <c r="J29" s="844">
        <v>40</v>
      </c>
      <c r="K29" s="844">
        <v>0</v>
      </c>
      <c r="L29" s="844">
        <v>829.45676000000003</v>
      </c>
      <c r="M29" s="844">
        <v>0</v>
      </c>
      <c r="N29" s="844">
        <v>53</v>
      </c>
      <c r="O29" s="844">
        <v>0</v>
      </c>
      <c r="P29" s="844">
        <v>1003.15264</v>
      </c>
      <c r="Q29" s="844">
        <v>0</v>
      </c>
      <c r="R29" s="844">
        <v>13815</v>
      </c>
      <c r="S29" s="844">
        <v>0</v>
      </c>
      <c r="T29" s="844">
        <v>271424.58051</v>
      </c>
      <c r="U29" s="370"/>
    </row>
    <row r="30" spans="1:21" s="22" customFormat="1" ht="12.9" customHeight="1">
      <c r="A30" s="212" t="s">
        <v>869</v>
      </c>
      <c r="B30" s="843">
        <v>30605</v>
      </c>
      <c r="C30" s="845" t="s">
        <v>870</v>
      </c>
      <c r="D30" s="843">
        <v>61210</v>
      </c>
      <c r="F30" s="844">
        <v>5817</v>
      </c>
      <c r="G30" s="844"/>
      <c r="H30" s="844">
        <v>250047.37659999999</v>
      </c>
      <c r="I30" s="844"/>
      <c r="J30" s="844">
        <v>20</v>
      </c>
      <c r="K30" s="844">
        <v>0</v>
      </c>
      <c r="L30" s="844">
        <v>814.51685999999995</v>
      </c>
      <c r="M30" s="844">
        <v>0</v>
      </c>
      <c r="N30" s="844">
        <v>36</v>
      </c>
      <c r="O30" s="844">
        <v>0</v>
      </c>
      <c r="P30" s="844">
        <v>1633.11853</v>
      </c>
      <c r="Q30" s="844">
        <v>0</v>
      </c>
      <c r="R30" s="844">
        <v>5873</v>
      </c>
      <c r="S30" s="844">
        <v>0</v>
      </c>
      <c r="T30" s="844">
        <v>252495.01199</v>
      </c>
      <c r="U30" s="370"/>
    </row>
    <row r="31" spans="1:21" s="22" customFormat="1" ht="12.9" customHeight="1">
      <c r="A31" s="212" t="s">
        <v>869</v>
      </c>
      <c r="B31" s="843">
        <v>61210</v>
      </c>
      <c r="C31" s="845" t="s">
        <v>870</v>
      </c>
      <c r="D31" s="843">
        <v>122420</v>
      </c>
      <c r="F31" s="844">
        <v>3029</v>
      </c>
      <c r="G31" s="844"/>
      <c r="H31" s="844">
        <v>262600.72460000002</v>
      </c>
      <c r="I31" s="844"/>
      <c r="J31" s="844">
        <v>25</v>
      </c>
      <c r="K31" s="844">
        <v>0</v>
      </c>
      <c r="L31" s="844">
        <v>2233.05044</v>
      </c>
      <c r="M31" s="844">
        <v>0</v>
      </c>
      <c r="N31" s="844">
        <v>27</v>
      </c>
      <c r="O31" s="844">
        <v>0</v>
      </c>
      <c r="P31" s="844">
        <v>2371.0563099999999</v>
      </c>
      <c r="Q31" s="844">
        <v>0</v>
      </c>
      <c r="R31" s="844">
        <v>3081</v>
      </c>
      <c r="S31" s="844">
        <v>0</v>
      </c>
      <c r="T31" s="844">
        <v>267204.83134999999</v>
      </c>
      <c r="U31" s="370"/>
    </row>
    <row r="32" spans="1:21" s="22" customFormat="1" ht="12.9" customHeight="1">
      <c r="A32" s="212" t="s">
        <v>869</v>
      </c>
      <c r="B32" s="843">
        <v>122420</v>
      </c>
      <c r="C32" s="845" t="s">
        <v>870</v>
      </c>
      <c r="D32" s="843">
        <v>244840</v>
      </c>
      <c r="F32" s="844">
        <v>806</v>
      </c>
      <c r="G32" s="844"/>
      <c r="H32" s="844">
        <v>126337.13264</v>
      </c>
      <c r="I32" s="844"/>
      <c r="J32" s="844">
        <v>10</v>
      </c>
      <c r="K32" s="844">
        <v>0</v>
      </c>
      <c r="L32" s="844">
        <v>1689.1193000000001</v>
      </c>
      <c r="M32" s="844">
        <v>0</v>
      </c>
      <c r="N32" s="844">
        <v>18</v>
      </c>
      <c r="O32" s="844">
        <v>0</v>
      </c>
      <c r="P32" s="844">
        <v>2981.5944199999999</v>
      </c>
      <c r="Q32" s="844">
        <v>0</v>
      </c>
      <c r="R32" s="844">
        <v>834</v>
      </c>
      <c r="S32" s="844">
        <v>0</v>
      </c>
      <c r="T32" s="844">
        <v>131007.84636</v>
      </c>
      <c r="U32" s="370"/>
    </row>
    <row r="33" spans="1:21" s="22" customFormat="1" ht="12.9" customHeight="1">
      <c r="A33" s="212" t="s">
        <v>869</v>
      </c>
      <c r="B33" s="843">
        <v>244840</v>
      </c>
      <c r="C33" s="845" t="s">
        <v>870</v>
      </c>
      <c r="D33" s="843">
        <v>489680</v>
      </c>
      <c r="F33" s="844">
        <v>128</v>
      </c>
      <c r="G33" s="844"/>
      <c r="H33" s="844">
        <v>40717.406080000001</v>
      </c>
      <c r="I33" s="844"/>
      <c r="J33" s="844">
        <v>5</v>
      </c>
      <c r="K33" s="844">
        <v>0</v>
      </c>
      <c r="L33" s="844">
        <v>1894.5504799999999</v>
      </c>
      <c r="M33" s="844">
        <v>0</v>
      </c>
      <c r="N33" s="844">
        <v>10</v>
      </c>
      <c r="O33" s="844">
        <v>0</v>
      </c>
      <c r="P33" s="844">
        <v>3550.8644599999998</v>
      </c>
      <c r="Q33" s="844">
        <v>0</v>
      </c>
      <c r="R33" s="844">
        <v>143</v>
      </c>
      <c r="S33" s="844">
        <v>0</v>
      </c>
      <c r="T33" s="844">
        <v>46162.821020000003</v>
      </c>
      <c r="U33" s="370"/>
    </row>
    <row r="34" spans="1:21" s="22" customFormat="1" ht="12.9" customHeight="1">
      <c r="A34" s="212" t="s">
        <v>869</v>
      </c>
      <c r="B34" s="843">
        <v>489680</v>
      </c>
      <c r="C34" s="845" t="s">
        <v>870</v>
      </c>
      <c r="D34" s="843">
        <v>734520</v>
      </c>
      <c r="F34" s="844">
        <v>15</v>
      </c>
      <c r="G34" s="844"/>
      <c r="H34" s="844">
        <v>9039.9284299999999</v>
      </c>
      <c r="I34" s="844"/>
      <c r="J34" s="844">
        <v>2</v>
      </c>
      <c r="K34" s="844">
        <v>0</v>
      </c>
      <c r="L34" s="844">
        <v>1027.9957199999999</v>
      </c>
      <c r="M34" s="844">
        <v>0</v>
      </c>
      <c r="N34" s="844">
        <v>3</v>
      </c>
      <c r="O34" s="844">
        <v>0</v>
      </c>
      <c r="P34" s="844">
        <v>1842.0936099999999</v>
      </c>
      <c r="Q34" s="844">
        <v>0</v>
      </c>
      <c r="R34" s="844">
        <v>20</v>
      </c>
      <c r="S34" s="844">
        <v>0</v>
      </c>
      <c r="T34" s="844">
        <v>11910.017760000001</v>
      </c>
      <c r="U34" s="370"/>
    </row>
    <row r="35" spans="1:21" s="22" customFormat="1" ht="12.9" customHeight="1">
      <c r="A35" s="212" t="s">
        <v>869</v>
      </c>
      <c r="B35" s="843">
        <v>734520</v>
      </c>
      <c r="C35" s="845" t="s">
        <v>870</v>
      </c>
      <c r="D35" s="843">
        <v>979360</v>
      </c>
      <c r="F35" s="844">
        <v>5</v>
      </c>
      <c r="G35" s="844"/>
      <c r="H35" s="844">
        <v>4154.4542899999997</v>
      </c>
      <c r="I35" s="844"/>
      <c r="J35" s="844">
        <v>1</v>
      </c>
      <c r="K35" s="844">
        <v>0</v>
      </c>
      <c r="L35" s="844">
        <v>892.23595000000012</v>
      </c>
      <c r="M35" s="844">
        <v>0</v>
      </c>
      <c r="N35" s="844">
        <v>2</v>
      </c>
      <c r="O35" s="844">
        <v>0</v>
      </c>
      <c r="P35" s="844">
        <v>1761.4993900000002</v>
      </c>
      <c r="Q35" s="844">
        <v>0</v>
      </c>
      <c r="R35" s="844">
        <v>8</v>
      </c>
      <c r="S35" s="844">
        <v>0</v>
      </c>
      <c r="T35" s="844">
        <v>6808.1896299999999</v>
      </c>
      <c r="U35" s="370"/>
    </row>
    <row r="36" spans="1:21" s="22" customFormat="1" ht="12.9" customHeight="1">
      <c r="A36" s="212" t="s">
        <v>869</v>
      </c>
      <c r="B36" s="843">
        <v>979360</v>
      </c>
      <c r="C36" s="845" t="s">
        <v>870</v>
      </c>
      <c r="D36" s="843">
        <v>1224200</v>
      </c>
      <c r="F36" s="844">
        <v>1</v>
      </c>
      <c r="G36" s="844"/>
      <c r="H36" s="844">
        <v>1019.42528</v>
      </c>
      <c r="I36" s="844"/>
      <c r="J36" s="844">
        <v>1</v>
      </c>
      <c r="K36" s="844">
        <v>0</v>
      </c>
      <c r="L36" s="844">
        <v>1071.91344</v>
      </c>
      <c r="M36" s="844">
        <v>0</v>
      </c>
      <c r="N36" s="844">
        <v>1</v>
      </c>
      <c r="O36" s="844">
        <v>0</v>
      </c>
      <c r="P36" s="844">
        <v>1070.6733700000002</v>
      </c>
      <c r="Q36" s="844">
        <v>0</v>
      </c>
      <c r="R36" s="844">
        <v>3</v>
      </c>
      <c r="S36" s="844">
        <v>0</v>
      </c>
      <c r="T36" s="844">
        <v>3162.0120899999997</v>
      </c>
      <c r="U36" s="370"/>
    </row>
    <row r="37" spans="1:21" s="22" customFormat="1" ht="12.9" customHeight="1">
      <c r="A37" s="212" t="s">
        <v>869</v>
      </c>
      <c r="B37" s="843">
        <v>1224200</v>
      </c>
      <c r="C37" s="845" t="s">
        <v>870</v>
      </c>
      <c r="D37" s="843">
        <v>1836300</v>
      </c>
      <c r="F37" s="844">
        <v>3</v>
      </c>
      <c r="G37" s="844"/>
      <c r="H37" s="844">
        <v>4343.0966500000004</v>
      </c>
      <c r="I37" s="844"/>
      <c r="J37" s="844">
        <v>1</v>
      </c>
      <c r="K37" s="844">
        <v>0</v>
      </c>
      <c r="L37" s="844">
        <v>1347.60698</v>
      </c>
      <c r="M37" s="844">
        <v>0</v>
      </c>
      <c r="N37" s="844">
        <v>1</v>
      </c>
      <c r="O37" s="844">
        <v>0</v>
      </c>
      <c r="P37" s="844">
        <v>1417.25837</v>
      </c>
      <c r="Q37" s="844">
        <v>0</v>
      </c>
      <c r="R37" s="844">
        <v>5</v>
      </c>
      <c r="S37" s="844">
        <v>0</v>
      </c>
      <c r="T37" s="844">
        <v>7107.9620000000004</v>
      </c>
      <c r="U37" s="370"/>
    </row>
    <row r="38" spans="1:21" s="22" customFormat="1" ht="12.9" customHeight="1">
      <c r="A38" s="212" t="s">
        <v>869</v>
      </c>
      <c r="B38" s="843">
        <v>1836300</v>
      </c>
      <c r="C38" s="845" t="s">
        <v>870</v>
      </c>
      <c r="D38" s="843">
        <v>2448400</v>
      </c>
      <c r="F38" s="844" t="s">
        <v>58</v>
      </c>
      <c r="G38" s="844"/>
      <c r="H38" s="844" t="s">
        <v>58</v>
      </c>
      <c r="I38" s="844"/>
      <c r="J38" s="844">
        <v>1</v>
      </c>
      <c r="K38" s="844">
        <v>0</v>
      </c>
      <c r="L38" s="844">
        <v>1943.0015700000001</v>
      </c>
      <c r="M38" s="844">
        <v>0</v>
      </c>
      <c r="N38" s="844" t="s">
        <v>58</v>
      </c>
      <c r="O38" s="844">
        <v>0</v>
      </c>
      <c r="P38" s="844" t="s">
        <v>58</v>
      </c>
      <c r="Q38" s="844">
        <v>0</v>
      </c>
      <c r="R38" s="844">
        <v>1</v>
      </c>
      <c r="S38" s="844">
        <v>0</v>
      </c>
      <c r="T38" s="844">
        <v>1943.0015700000001</v>
      </c>
      <c r="U38" s="370"/>
    </row>
    <row r="39" spans="1:21" s="22" customFormat="1" ht="12.9" customHeight="1">
      <c r="A39" s="212" t="s">
        <v>869</v>
      </c>
      <c r="B39" s="843">
        <v>2448400</v>
      </c>
      <c r="C39" s="845" t="s">
        <v>870</v>
      </c>
      <c r="D39" s="843">
        <v>6121000</v>
      </c>
      <c r="F39" s="844">
        <v>2</v>
      </c>
      <c r="G39" s="844"/>
      <c r="H39" s="844">
        <v>7084.60941</v>
      </c>
      <c r="I39" s="844"/>
      <c r="J39" s="844" t="s">
        <v>58</v>
      </c>
      <c r="K39" s="844">
        <v>0</v>
      </c>
      <c r="L39" s="844" t="s">
        <v>58</v>
      </c>
      <c r="M39" s="844">
        <v>0</v>
      </c>
      <c r="N39" s="844">
        <v>1</v>
      </c>
      <c r="O39" s="844">
        <v>0</v>
      </c>
      <c r="P39" s="844">
        <v>2814.4997999999996</v>
      </c>
      <c r="Q39" s="844">
        <v>0</v>
      </c>
      <c r="R39" s="844">
        <v>3</v>
      </c>
      <c r="S39" s="844">
        <v>0</v>
      </c>
      <c r="T39" s="844">
        <v>9899.1092100000005</v>
      </c>
      <c r="U39" s="370"/>
    </row>
    <row r="40" spans="1:21" s="22" customFormat="1" ht="12.9" customHeight="1">
      <c r="A40" s="212" t="s">
        <v>869</v>
      </c>
      <c r="B40" s="843">
        <v>6121000</v>
      </c>
      <c r="C40" s="845" t="s">
        <v>870</v>
      </c>
      <c r="D40" s="843">
        <v>12242000</v>
      </c>
      <c r="F40" s="844" t="s">
        <v>58</v>
      </c>
      <c r="G40" s="844"/>
      <c r="H40" s="844" t="s">
        <v>58</v>
      </c>
      <c r="I40" s="844"/>
      <c r="J40" s="844" t="s">
        <v>58</v>
      </c>
      <c r="K40" s="844">
        <v>0</v>
      </c>
      <c r="L40" s="844" t="s">
        <v>58</v>
      </c>
      <c r="M40" s="844">
        <v>0</v>
      </c>
      <c r="N40" s="844" t="s">
        <v>58</v>
      </c>
      <c r="O40" s="844">
        <v>0</v>
      </c>
      <c r="P40" s="844" t="s">
        <v>58</v>
      </c>
      <c r="Q40" s="844">
        <v>0</v>
      </c>
      <c r="R40" s="844" t="s">
        <v>58</v>
      </c>
      <c r="S40" s="844">
        <v>0</v>
      </c>
      <c r="T40" s="844" t="s">
        <v>58</v>
      </c>
      <c r="U40" s="370"/>
    </row>
    <row r="41" spans="1:21" s="22" customFormat="1" ht="12.9" customHeight="1">
      <c r="A41" s="212" t="s">
        <v>869</v>
      </c>
      <c r="B41" s="843">
        <v>12242000</v>
      </c>
      <c r="C41" s="845" t="s">
        <v>870</v>
      </c>
      <c r="D41" s="846" t="s">
        <v>871</v>
      </c>
      <c r="F41" s="844" t="s">
        <v>58</v>
      </c>
      <c r="G41" s="844"/>
      <c r="H41" s="844" t="s">
        <v>58</v>
      </c>
      <c r="I41" s="844"/>
      <c r="J41" s="844" t="s">
        <v>58</v>
      </c>
      <c r="K41" s="844">
        <v>0</v>
      </c>
      <c r="L41" s="844" t="s">
        <v>58</v>
      </c>
      <c r="M41" s="844">
        <v>0</v>
      </c>
      <c r="N41" s="844" t="s">
        <v>58</v>
      </c>
      <c r="O41" s="844">
        <v>0</v>
      </c>
      <c r="P41" s="844" t="s">
        <v>58</v>
      </c>
      <c r="Q41" s="844">
        <v>0</v>
      </c>
      <c r="R41" s="844" t="s">
        <v>58</v>
      </c>
      <c r="S41" s="844">
        <v>0</v>
      </c>
      <c r="T41" s="844" t="s">
        <v>58</v>
      </c>
      <c r="U41" s="370"/>
    </row>
    <row r="42" spans="1:21" s="22" customFormat="1" ht="12" customHeight="1">
      <c r="A42" s="212"/>
      <c r="C42" s="212"/>
      <c r="D42" s="840"/>
      <c r="F42" s="839"/>
      <c r="H42" s="839"/>
      <c r="I42" s="839"/>
      <c r="J42" s="839"/>
      <c r="K42" s="839"/>
      <c r="L42" s="839"/>
      <c r="M42" s="839"/>
      <c r="N42" s="839"/>
      <c r="O42" s="839"/>
      <c r="P42" s="839"/>
      <c r="Q42" s="839"/>
      <c r="R42" s="839"/>
      <c r="S42" s="839"/>
      <c r="T42" s="839"/>
      <c r="U42" s="370"/>
    </row>
    <row r="43" spans="1:21" s="22" customFormat="1" ht="18" customHeight="1">
      <c r="A43" s="789" t="s">
        <v>76</v>
      </c>
      <c r="C43" s="212"/>
      <c r="D43" s="840"/>
      <c r="F43" s="841">
        <v>259659</v>
      </c>
      <c r="G43" s="841"/>
      <c r="H43" s="841">
        <v>4574126.4345200006</v>
      </c>
      <c r="I43" s="841"/>
      <c r="J43" s="841">
        <v>178</v>
      </c>
      <c r="K43" s="841">
        <v>0</v>
      </c>
      <c r="L43" s="841">
        <v>799439.01286000002</v>
      </c>
      <c r="M43" s="841">
        <v>0</v>
      </c>
      <c r="N43" s="841">
        <v>470</v>
      </c>
      <c r="O43" s="841">
        <v>0</v>
      </c>
      <c r="P43" s="841">
        <v>1353156.4277599999</v>
      </c>
      <c r="Q43" s="841">
        <v>0</v>
      </c>
      <c r="R43" s="841">
        <v>260307</v>
      </c>
      <c r="S43" s="841">
        <v>0</v>
      </c>
      <c r="T43" s="841">
        <v>6726721.8751400001</v>
      </c>
      <c r="U43" s="370"/>
    </row>
    <row r="44" spans="1:21" s="22" customFormat="1" ht="12.9" customHeight="1">
      <c r="A44" s="212"/>
      <c r="B44" s="842" t="s">
        <v>868</v>
      </c>
      <c r="C44" s="842"/>
      <c r="D44" s="843">
        <v>12242</v>
      </c>
      <c r="F44" s="844">
        <v>210745</v>
      </c>
      <c r="G44" s="844"/>
      <c r="H44" s="844">
        <v>115157.72629999928</v>
      </c>
      <c r="I44" s="844"/>
      <c r="J44" s="844">
        <v>106</v>
      </c>
      <c r="K44" s="844">
        <v>0</v>
      </c>
      <c r="L44" s="844">
        <v>20.549389999941923</v>
      </c>
      <c r="M44" s="844">
        <v>0</v>
      </c>
      <c r="N44" s="844">
        <v>328</v>
      </c>
      <c r="O44" s="844">
        <v>0</v>
      </c>
      <c r="P44" s="844">
        <v>64.56520999991335</v>
      </c>
      <c r="Q44" s="844">
        <v>0</v>
      </c>
      <c r="R44" s="844">
        <v>211179</v>
      </c>
      <c r="S44" s="844">
        <v>0</v>
      </c>
      <c r="T44" s="844">
        <v>115242.84090000112</v>
      </c>
      <c r="U44" s="370"/>
    </row>
    <row r="45" spans="1:21" s="22" customFormat="1" ht="12.9" customHeight="1">
      <c r="A45" s="212" t="s">
        <v>869</v>
      </c>
      <c r="B45" s="843">
        <v>12242</v>
      </c>
      <c r="C45" s="845" t="s">
        <v>870</v>
      </c>
      <c r="D45" s="843">
        <v>30605</v>
      </c>
      <c r="F45" s="844">
        <v>13805</v>
      </c>
      <c r="G45" s="844"/>
      <c r="H45" s="844">
        <v>291601.50663999998</v>
      </c>
      <c r="I45" s="844"/>
      <c r="J45" s="844">
        <v>1</v>
      </c>
      <c r="K45" s="844">
        <v>0</v>
      </c>
      <c r="L45" s="844">
        <v>23.044400000000003</v>
      </c>
      <c r="M45" s="844">
        <v>0</v>
      </c>
      <c r="N45" s="844">
        <v>6</v>
      </c>
      <c r="O45" s="844">
        <v>0</v>
      </c>
      <c r="P45" s="844">
        <v>129.57037</v>
      </c>
      <c r="Q45" s="844">
        <v>0</v>
      </c>
      <c r="R45" s="844">
        <v>13812</v>
      </c>
      <c r="S45" s="844">
        <v>0</v>
      </c>
      <c r="T45" s="844">
        <v>291754.12141000002</v>
      </c>
      <c r="U45" s="370"/>
    </row>
    <row r="46" spans="1:21" s="22" customFormat="1" ht="12.9" customHeight="1">
      <c r="A46" s="212" t="s">
        <v>869</v>
      </c>
      <c r="B46" s="843">
        <v>30605</v>
      </c>
      <c r="C46" s="845" t="s">
        <v>870</v>
      </c>
      <c r="D46" s="843">
        <v>61210</v>
      </c>
      <c r="F46" s="844">
        <v>11991</v>
      </c>
      <c r="G46" s="844"/>
      <c r="H46" s="844">
        <v>551575.91899999999</v>
      </c>
      <c r="I46" s="844"/>
      <c r="J46" s="844">
        <v>3</v>
      </c>
      <c r="K46" s="844">
        <v>0</v>
      </c>
      <c r="L46" s="844">
        <v>148.95081999999999</v>
      </c>
      <c r="M46" s="844">
        <v>0</v>
      </c>
      <c r="N46" s="844">
        <v>5</v>
      </c>
      <c r="O46" s="844">
        <v>0</v>
      </c>
      <c r="P46" s="844">
        <v>201.21305999999998</v>
      </c>
      <c r="Q46" s="844">
        <v>0</v>
      </c>
      <c r="R46" s="844">
        <v>11999</v>
      </c>
      <c r="S46" s="844">
        <v>0</v>
      </c>
      <c r="T46" s="844">
        <v>551926.08288</v>
      </c>
      <c r="U46" s="370"/>
    </row>
    <row r="47" spans="1:21" s="22" customFormat="1" ht="12.9" customHeight="1">
      <c r="A47" s="212" t="s">
        <v>869</v>
      </c>
      <c r="B47" s="843">
        <v>61210</v>
      </c>
      <c r="C47" s="845" t="s">
        <v>870</v>
      </c>
      <c r="D47" s="843">
        <v>122420</v>
      </c>
      <c r="F47" s="844">
        <v>15173</v>
      </c>
      <c r="G47" s="844"/>
      <c r="H47" s="844">
        <v>1430532.9629500001</v>
      </c>
      <c r="I47" s="844"/>
      <c r="J47" s="844">
        <v>4</v>
      </c>
      <c r="K47" s="844">
        <v>0</v>
      </c>
      <c r="L47" s="844">
        <v>379.99743999999998</v>
      </c>
      <c r="M47" s="844">
        <v>0</v>
      </c>
      <c r="N47" s="844">
        <v>6</v>
      </c>
      <c r="O47" s="844">
        <v>0</v>
      </c>
      <c r="P47" s="844">
        <v>524.09498000000008</v>
      </c>
      <c r="Q47" s="844">
        <v>0</v>
      </c>
      <c r="R47" s="844">
        <v>15183</v>
      </c>
      <c r="S47" s="844">
        <v>0</v>
      </c>
      <c r="T47" s="844">
        <v>1431437.05537</v>
      </c>
      <c r="U47" s="370"/>
    </row>
    <row r="48" spans="1:21" s="22" customFormat="1" ht="12.9" customHeight="1">
      <c r="A48" s="212" t="s">
        <v>869</v>
      </c>
      <c r="B48" s="843">
        <v>122420</v>
      </c>
      <c r="C48" s="845" t="s">
        <v>870</v>
      </c>
      <c r="D48" s="843">
        <v>244840</v>
      </c>
      <c r="F48" s="844">
        <v>5591</v>
      </c>
      <c r="G48" s="844"/>
      <c r="H48" s="844">
        <v>910027.31544999999</v>
      </c>
      <c r="I48" s="844"/>
      <c r="J48" s="844">
        <v>6</v>
      </c>
      <c r="K48" s="844">
        <v>0</v>
      </c>
      <c r="L48" s="844">
        <v>1157.5208600000001</v>
      </c>
      <c r="M48" s="844">
        <v>0</v>
      </c>
      <c r="N48" s="844">
        <v>7</v>
      </c>
      <c r="O48" s="844">
        <v>0</v>
      </c>
      <c r="P48" s="844">
        <v>1213.9803700000002</v>
      </c>
      <c r="Q48" s="844">
        <v>0</v>
      </c>
      <c r="R48" s="844">
        <v>5604</v>
      </c>
      <c r="S48" s="844">
        <v>0</v>
      </c>
      <c r="T48" s="844">
        <v>912398.81667999993</v>
      </c>
      <c r="U48" s="370"/>
    </row>
    <row r="49" spans="1:22" s="22" customFormat="1" ht="12.9" customHeight="1">
      <c r="A49" s="212" t="s">
        <v>869</v>
      </c>
      <c r="B49" s="843">
        <v>244840</v>
      </c>
      <c r="C49" s="845" t="s">
        <v>870</v>
      </c>
      <c r="D49" s="843">
        <v>489680</v>
      </c>
      <c r="F49" s="844">
        <v>1616</v>
      </c>
      <c r="G49" s="844"/>
      <c r="H49" s="844">
        <v>528318.00367000001</v>
      </c>
      <c r="I49" s="844"/>
      <c r="J49" s="844">
        <v>7</v>
      </c>
      <c r="K49" s="844">
        <v>0</v>
      </c>
      <c r="L49" s="844">
        <v>2745.25333</v>
      </c>
      <c r="M49" s="844">
        <v>0</v>
      </c>
      <c r="N49" s="844">
        <v>4</v>
      </c>
      <c r="O49" s="844">
        <v>0</v>
      </c>
      <c r="P49" s="844">
        <v>1334.6073999999999</v>
      </c>
      <c r="Q49" s="844">
        <v>0</v>
      </c>
      <c r="R49" s="844">
        <v>1627</v>
      </c>
      <c r="S49" s="844">
        <v>0</v>
      </c>
      <c r="T49" s="844">
        <v>532397.86439999996</v>
      </c>
      <c r="U49" s="370"/>
    </row>
    <row r="50" spans="1:22" s="22" customFormat="1" ht="12.9" customHeight="1">
      <c r="A50" s="212" t="s">
        <v>869</v>
      </c>
      <c r="B50" s="843">
        <v>489680</v>
      </c>
      <c r="C50" s="845" t="s">
        <v>870</v>
      </c>
      <c r="D50" s="843">
        <v>734520</v>
      </c>
      <c r="F50" s="844">
        <v>412</v>
      </c>
      <c r="G50" s="844"/>
      <c r="H50" s="844">
        <v>238471.71287000002</v>
      </c>
      <c r="I50" s="844"/>
      <c r="J50" s="844">
        <v>2</v>
      </c>
      <c r="K50" s="844">
        <v>0</v>
      </c>
      <c r="L50" s="844">
        <v>1207.7633500000002</v>
      </c>
      <c r="M50" s="844">
        <v>0</v>
      </c>
      <c r="N50" s="844">
        <v>6</v>
      </c>
      <c r="O50" s="844">
        <v>0</v>
      </c>
      <c r="P50" s="844">
        <v>3943.1006899999998</v>
      </c>
      <c r="Q50" s="844">
        <v>0</v>
      </c>
      <c r="R50" s="844">
        <v>420</v>
      </c>
      <c r="S50" s="844">
        <v>0</v>
      </c>
      <c r="T50" s="844">
        <v>243622.57691</v>
      </c>
      <c r="U50" s="370"/>
    </row>
    <row r="51" spans="1:22" s="22" customFormat="1" ht="12.9" customHeight="1">
      <c r="A51" s="212" t="s">
        <v>869</v>
      </c>
      <c r="B51" s="843">
        <v>734520</v>
      </c>
      <c r="C51" s="845" t="s">
        <v>870</v>
      </c>
      <c r="D51" s="843">
        <v>979360</v>
      </c>
      <c r="F51" s="844">
        <v>137</v>
      </c>
      <c r="G51" s="844"/>
      <c r="H51" s="844">
        <v>114904.62287000001</v>
      </c>
      <c r="I51" s="844"/>
      <c r="J51" s="844">
        <v>1</v>
      </c>
      <c r="K51" s="844">
        <v>0</v>
      </c>
      <c r="L51" s="844">
        <v>756.66916000000003</v>
      </c>
      <c r="M51" s="844">
        <v>0</v>
      </c>
      <c r="N51" s="844">
        <v>5</v>
      </c>
      <c r="O51" s="844">
        <v>0</v>
      </c>
      <c r="P51" s="844">
        <v>4282.6099100000001</v>
      </c>
      <c r="Q51" s="844">
        <v>0</v>
      </c>
      <c r="R51" s="844">
        <v>143</v>
      </c>
      <c r="S51" s="844">
        <v>0</v>
      </c>
      <c r="T51" s="844">
        <v>119943.90194</v>
      </c>
      <c r="U51" s="370"/>
    </row>
    <row r="52" spans="1:22" s="22" customFormat="1" ht="12.9" customHeight="1">
      <c r="A52" s="212" t="s">
        <v>869</v>
      </c>
      <c r="B52" s="843">
        <v>979360</v>
      </c>
      <c r="C52" s="845" t="s">
        <v>870</v>
      </c>
      <c r="D52" s="843">
        <v>1224200</v>
      </c>
      <c r="F52" s="844">
        <v>73</v>
      </c>
      <c r="G52" s="844"/>
      <c r="H52" s="844">
        <v>79754.900370000003</v>
      </c>
      <c r="I52" s="844"/>
      <c r="J52" s="844" t="s">
        <v>58</v>
      </c>
      <c r="K52" s="844">
        <v>0</v>
      </c>
      <c r="L52" s="844" t="s">
        <v>58</v>
      </c>
      <c r="M52" s="844">
        <v>0</v>
      </c>
      <c r="N52" s="844">
        <v>5</v>
      </c>
      <c r="O52" s="844">
        <v>0</v>
      </c>
      <c r="P52" s="844">
        <v>5155.48614</v>
      </c>
      <c r="Q52" s="844">
        <v>0</v>
      </c>
      <c r="R52" s="844">
        <v>78</v>
      </c>
      <c r="S52" s="844">
        <v>0</v>
      </c>
      <c r="T52" s="844">
        <v>84910.386510000011</v>
      </c>
      <c r="U52" s="370"/>
    </row>
    <row r="53" spans="1:22" s="22" customFormat="1" ht="12.9" customHeight="1">
      <c r="A53" s="212" t="s">
        <v>869</v>
      </c>
      <c r="B53" s="843">
        <v>1224200</v>
      </c>
      <c r="C53" s="845" t="s">
        <v>870</v>
      </c>
      <c r="D53" s="843">
        <v>1836300</v>
      </c>
      <c r="F53" s="844">
        <v>55</v>
      </c>
      <c r="G53" s="844"/>
      <c r="H53" s="844">
        <v>78310.901409999991</v>
      </c>
      <c r="I53" s="844"/>
      <c r="J53" s="844">
        <v>4</v>
      </c>
      <c r="K53" s="844">
        <v>0</v>
      </c>
      <c r="L53" s="844">
        <v>6268.4716699999999</v>
      </c>
      <c r="M53" s="844">
        <v>0</v>
      </c>
      <c r="N53" s="844">
        <v>9</v>
      </c>
      <c r="O53" s="844">
        <v>0</v>
      </c>
      <c r="P53" s="844">
        <v>13233.96263</v>
      </c>
      <c r="Q53" s="844">
        <v>0</v>
      </c>
      <c r="R53" s="844">
        <v>68</v>
      </c>
      <c r="S53" s="844">
        <v>0</v>
      </c>
      <c r="T53" s="844">
        <v>97813.335709999999</v>
      </c>
      <c r="U53" s="370"/>
    </row>
    <row r="54" spans="1:22" s="22" customFormat="1" ht="12.9" customHeight="1">
      <c r="A54" s="212" t="s">
        <v>869</v>
      </c>
      <c r="B54" s="843">
        <v>1836300</v>
      </c>
      <c r="C54" s="845" t="s">
        <v>870</v>
      </c>
      <c r="D54" s="843">
        <v>2448400</v>
      </c>
      <c r="F54" s="844">
        <v>19</v>
      </c>
      <c r="G54" s="844"/>
      <c r="H54" s="844">
        <v>38952.107779999998</v>
      </c>
      <c r="I54" s="844"/>
      <c r="J54" s="844">
        <v>3</v>
      </c>
      <c r="K54" s="844">
        <v>0</v>
      </c>
      <c r="L54" s="844">
        <v>6547.4600300000002</v>
      </c>
      <c r="M54" s="844">
        <v>0</v>
      </c>
      <c r="N54" s="844">
        <v>2</v>
      </c>
      <c r="O54" s="844">
        <v>0</v>
      </c>
      <c r="P54" s="844">
        <v>4339.6847600000001</v>
      </c>
      <c r="Q54" s="844">
        <v>0</v>
      </c>
      <c r="R54" s="844">
        <v>24</v>
      </c>
      <c r="S54" s="844">
        <v>0</v>
      </c>
      <c r="T54" s="844">
        <v>49839.252569999997</v>
      </c>
      <c r="U54" s="370"/>
    </row>
    <row r="55" spans="1:22" s="22" customFormat="1" ht="12.9" customHeight="1">
      <c r="A55" s="212" t="s">
        <v>869</v>
      </c>
      <c r="B55" s="843">
        <v>2448400</v>
      </c>
      <c r="C55" s="845" t="s">
        <v>870</v>
      </c>
      <c r="D55" s="843">
        <v>6121000</v>
      </c>
      <c r="F55" s="844">
        <v>35</v>
      </c>
      <c r="G55" s="844"/>
      <c r="H55" s="844">
        <v>123061.35897</v>
      </c>
      <c r="I55" s="844"/>
      <c r="J55" s="844">
        <v>12</v>
      </c>
      <c r="K55" s="844">
        <v>0</v>
      </c>
      <c r="L55" s="844">
        <v>47377.224090000003</v>
      </c>
      <c r="M55" s="844">
        <v>0</v>
      </c>
      <c r="N55" s="844">
        <v>27</v>
      </c>
      <c r="O55" s="844">
        <v>0</v>
      </c>
      <c r="P55" s="844">
        <v>104695.51690999999</v>
      </c>
      <c r="Q55" s="844">
        <v>0</v>
      </c>
      <c r="R55" s="844">
        <v>74</v>
      </c>
      <c r="S55" s="844">
        <v>0</v>
      </c>
      <c r="T55" s="844">
        <v>275134.09997000004</v>
      </c>
      <c r="U55" s="370"/>
    </row>
    <row r="56" spans="1:22" s="22" customFormat="1" ht="12.9" customHeight="1">
      <c r="A56" s="212" t="s">
        <v>869</v>
      </c>
      <c r="B56" s="843">
        <v>6121000</v>
      </c>
      <c r="C56" s="845" t="s">
        <v>870</v>
      </c>
      <c r="D56" s="843">
        <v>12242000</v>
      </c>
      <c r="F56" s="844">
        <v>3</v>
      </c>
      <c r="G56" s="844"/>
      <c r="H56" s="844">
        <v>21865.116910000001</v>
      </c>
      <c r="I56" s="844"/>
      <c r="J56" s="844">
        <v>10</v>
      </c>
      <c r="K56" s="844">
        <v>0</v>
      </c>
      <c r="L56" s="844">
        <v>87530.72937999999</v>
      </c>
      <c r="M56" s="844">
        <v>0</v>
      </c>
      <c r="N56" s="844">
        <v>26</v>
      </c>
      <c r="O56" s="844">
        <v>0</v>
      </c>
      <c r="P56" s="844">
        <v>241752.40928999998</v>
      </c>
      <c r="Q56" s="844">
        <v>0</v>
      </c>
      <c r="R56" s="844">
        <v>39</v>
      </c>
      <c r="S56" s="844">
        <v>0</v>
      </c>
      <c r="T56" s="844">
        <v>351148.25558</v>
      </c>
      <c r="U56" s="370"/>
    </row>
    <row r="57" spans="1:22" s="22" customFormat="1" ht="12.9" customHeight="1">
      <c r="A57" s="212" t="s">
        <v>869</v>
      </c>
      <c r="B57" s="843">
        <v>12242000</v>
      </c>
      <c r="C57" s="845" t="s">
        <v>870</v>
      </c>
      <c r="D57" s="846" t="s">
        <v>871</v>
      </c>
      <c r="F57" s="844">
        <v>4</v>
      </c>
      <c r="G57" s="844"/>
      <c r="H57" s="844">
        <v>51592.279329999998</v>
      </c>
      <c r="I57" s="844"/>
      <c r="J57" s="844">
        <v>19</v>
      </c>
      <c r="K57" s="844">
        <v>0</v>
      </c>
      <c r="L57" s="844">
        <v>645275.37894000008</v>
      </c>
      <c r="M57" s="844">
        <v>0</v>
      </c>
      <c r="N57" s="844">
        <v>34</v>
      </c>
      <c r="O57" s="844">
        <v>0</v>
      </c>
      <c r="P57" s="844">
        <v>972285.62604</v>
      </c>
      <c r="Q57" s="844">
        <v>0</v>
      </c>
      <c r="R57" s="844">
        <v>57</v>
      </c>
      <c r="S57" s="844">
        <v>0</v>
      </c>
      <c r="T57" s="844">
        <v>1669153.28431</v>
      </c>
      <c r="U57" s="370"/>
    </row>
    <row r="58" spans="1:22" s="22" customFormat="1" ht="10.5" customHeight="1">
      <c r="A58" s="212"/>
      <c r="B58" s="842"/>
      <c r="C58" s="842"/>
      <c r="D58" s="843"/>
      <c r="F58" s="839"/>
      <c r="H58" s="839"/>
      <c r="I58" s="839"/>
      <c r="J58" s="839"/>
      <c r="K58" s="839"/>
      <c r="L58" s="839"/>
      <c r="M58" s="839"/>
      <c r="N58" s="839"/>
      <c r="O58" s="839"/>
      <c r="P58" s="839"/>
      <c r="Q58" s="839"/>
      <c r="R58" s="839"/>
      <c r="S58" s="839"/>
      <c r="T58" s="839"/>
      <c r="U58" s="847"/>
      <c r="V58" s="847"/>
    </row>
    <row r="59" spans="1:22" s="16" customFormat="1" ht="20.100000000000001" customHeight="1">
      <c r="A59" s="789" t="s">
        <v>77</v>
      </c>
      <c r="B59" s="22"/>
      <c r="C59" s="212"/>
      <c r="D59" s="840"/>
      <c r="E59" s="22"/>
      <c r="F59" s="841">
        <v>141736</v>
      </c>
      <c r="G59" s="841"/>
      <c r="H59" s="841">
        <v>417605.37667000003</v>
      </c>
      <c r="I59" s="841"/>
      <c r="J59" s="841" t="s">
        <v>58</v>
      </c>
      <c r="K59" s="841">
        <v>0</v>
      </c>
      <c r="L59" s="841" t="s">
        <v>58</v>
      </c>
      <c r="M59" s="841">
        <v>0</v>
      </c>
      <c r="N59" s="841" t="s">
        <v>58</v>
      </c>
      <c r="O59" s="841">
        <v>0</v>
      </c>
      <c r="P59" s="841" t="s">
        <v>58</v>
      </c>
      <c r="Q59" s="841">
        <v>0</v>
      </c>
      <c r="R59" s="841">
        <v>141736</v>
      </c>
      <c r="S59" s="841">
        <v>0</v>
      </c>
      <c r="T59" s="841">
        <v>417605.37667000003</v>
      </c>
      <c r="U59" s="370"/>
    </row>
    <row r="60" spans="1:22" s="22" customFormat="1" ht="12.9" customHeight="1">
      <c r="A60" s="212"/>
      <c r="B60" s="842" t="s">
        <v>868</v>
      </c>
      <c r="C60" s="842"/>
      <c r="D60" s="843">
        <v>12242</v>
      </c>
      <c r="F60" s="844">
        <v>133723</v>
      </c>
      <c r="G60" s="844"/>
      <c r="H60" s="844">
        <v>77286.179509999987</v>
      </c>
      <c r="I60" s="844"/>
      <c r="J60" s="844" t="s">
        <v>58</v>
      </c>
      <c r="K60" s="844">
        <v>0</v>
      </c>
      <c r="L60" s="844" t="s">
        <v>58</v>
      </c>
      <c r="M60" s="844">
        <v>0</v>
      </c>
      <c r="N60" s="844" t="s">
        <v>58</v>
      </c>
      <c r="O60" s="844">
        <v>0</v>
      </c>
      <c r="P60" s="844" t="s">
        <v>58</v>
      </c>
      <c r="Q60" s="844">
        <v>0</v>
      </c>
      <c r="R60" s="844">
        <v>133723</v>
      </c>
      <c r="S60" s="844">
        <v>0</v>
      </c>
      <c r="T60" s="844">
        <v>77286.179509999987</v>
      </c>
      <c r="U60" s="370"/>
    </row>
    <row r="61" spans="1:22" s="22" customFormat="1" ht="12.9" customHeight="1">
      <c r="A61" s="212" t="s">
        <v>869</v>
      </c>
      <c r="B61" s="843">
        <v>12242</v>
      </c>
      <c r="C61" s="845" t="s">
        <v>870</v>
      </c>
      <c r="D61" s="843">
        <v>30605</v>
      </c>
      <c r="F61" s="844">
        <v>4568</v>
      </c>
      <c r="G61" s="844"/>
      <c r="H61" s="844">
        <v>88774.36249</v>
      </c>
      <c r="I61" s="844"/>
      <c r="J61" s="844" t="s">
        <v>58</v>
      </c>
      <c r="K61" s="844">
        <v>0</v>
      </c>
      <c r="L61" s="844" t="s">
        <v>58</v>
      </c>
      <c r="M61" s="844">
        <v>0</v>
      </c>
      <c r="N61" s="844" t="s">
        <v>58</v>
      </c>
      <c r="O61" s="844">
        <v>0</v>
      </c>
      <c r="P61" s="844" t="s">
        <v>58</v>
      </c>
      <c r="Q61" s="844">
        <v>0</v>
      </c>
      <c r="R61" s="844">
        <v>4568</v>
      </c>
      <c r="S61" s="844">
        <v>0</v>
      </c>
      <c r="T61" s="844">
        <v>88774.36249</v>
      </c>
      <c r="U61" s="370"/>
    </row>
    <row r="62" spans="1:22" s="22" customFormat="1" ht="12.9" customHeight="1">
      <c r="A62" s="212" t="s">
        <v>869</v>
      </c>
      <c r="B62" s="843">
        <v>30605</v>
      </c>
      <c r="C62" s="845" t="s">
        <v>870</v>
      </c>
      <c r="D62" s="843">
        <v>61210</v>
      </c>
      <c r="F62" s="844">
        <v>2087</v>
      </c>
      <c r="G62" s="844"/>
      <c r="H62" s="844">
        <v>89238.869000000006</v>
      </c>
      <c r="I62" s="844"/>
      <c r="J62" s="844" t="s">
        <v>58</v>
      </c>
      <c r="K62" s="844">
        <v>0</v>
      </c>
      <c r="L62" s="844" t="s">
        <v>58</v>
      </c>
      <c r="M62" s="844">
        <v>0</v>
      </c>
      <c r="N62" s="844" t="s">
        <v>58</v>
      </c>
      <c r="O62" s="844">
        <v>0</v>
      </c>
      <c r="P62" s="844" t="s">
        <v>58</v>
      </c>
      <c r="Q62" s="844">
        <v>0</v>
      </c>
      <c r="R62" s="844">
        <v>2087</v>
      </c>
      <c r="S62" s="844">
        <v>0</v>
      </c>
      <c r="T62" s="844">
        <v>89238.869000000006</v>
      </c>
      <c r="U62" s="370"/>
    </row>
    <row r="63" spans="1:22" s="22" customFormat="1" ht="12.9" customHeight="1">
      <c r="A63" s="212" t="s">
        <v>869</v>
      </c>
      <c r="B63" s="843">
        <v>61210</v>
      </c>
      <c r="C63" s="845" t="s">
        <v>870</v>
      </c>
      <c r="D63" s="843">
        <v>122420</v>
      </c>
      <c r="F63" s="844">
        <v>958</v>
      </c>
      <c r="G63" s="844"/>
      <c r="H63" s="844">
        <v>80875.948430000004</v>
      </c>
      <c r="I63" s="844"/>
      <c r="J63" s="844" t="s">
        <v>58</v>
      </c>
      <c r="K63" s="844">
        <v>0</v>
      </c>
      <c r="L63" s="844" t="s">
        <v>58</v>
      </c>
      <c r="M63" s="844">
        <v>0</v>
      </c>
      <c r="N63" s="844" t="s">
        <v>58</v>
      </c>
      <c r="O63" s="844">
        <v>0</v>
      </c>
      <c r="P63" s="844" t="s">
        <v>58</v>
      </c>
      <c r="Q63" s="844">
        <v>0</v>
      </c>
      <c r="R63" s="844">
        <v>958</v>
      </c>
      <c r="S63" s="844">
        <v>0</v>
      </c>
      <c r="T63" s="844">
        <v>80875.948430000004</v>
      </c>
      <c r="U63" s="370"/>
    </row>
    <row r="64" spans="1:22" s="22" customFormat="1" ht="12.9" customHeight="1">
      <c r="A64" s="212" t="s">
        <v>869</v>
      </c>
      <c r="B64" s="843">
        <v>122420</v>
      </c>
      <c r="C64" s="845" t="s">
        <v>870</v>
      </c>
      <c r="D64" s="843">
        <v>244840</v>
      </c>
      <c r="F64" s="844">
        <v>322</v>
      </c>
      <c r="G64" s="844"/>
      <c r="H64" s="844">
        <v>52823.885390000003</v>
      </c>
      <c r="I64" s="844"/>
      <c r="J64" s="844" t="s">
        <v>58</v>
      </c>
      <c r="K64" s="844">
        <v>0</v>
      </c>
      <c r="L64" s="844" t="s">
        <v>58</v>
      </c>
      <c r="M64" s="844">
        <v>0</v>
      </c>
      <c r="N64" s="844" t="s">
        <v>58</v>
      </c>
      <c r="O64" s="844">
        <v>0</v>
      </c>
      <c r="P64" s="844" t="s">
        <v>58</v>
      </c>
      <c r="Q64" s="844">
        <v>0</v>
      </c>
      <c r="R64" s="844">
        <v>322</v>
      </c>
      <c r="S64" s="844">
        <v>0</v>
      </c>
      <c r="T64" s="844">
        <v>52823.885390000003</v>
      </c>
      <c r="U64" s="370"/>
    </row>
    <row r="65" spans="1:21" s="22" customFormat="1" ht="12.9" customHeight="1">
      <c r="A65" s="212" t="s">
        <v>869</v>
      </c>
      <c r="B65" s="843">
        <v>244840</v>
      </c>
      <c r="C65" s="845" t="s">
        <v>870</v>
      </c>
      <c r="D65" s="843">
        <v>489680</v>
      </c>
      <c r="F65" s="844">
        <v>66</v>
      </c>
      <c r="G65" s="844"/>
      <c r="H65" s="844">
        <v>20677.21154</v>
      </c>
      <c r="I65" s="844"/>
      <c r="J65" s="844" t="s">
        <v>58</v>
      </c>
      <c r="K65" s="844">
        <v>0</v>
      </c>
      <c r="L65" s="844" t="s">
        <v>58</v>
      </c>
      <c r="M65" s="844">
        <v>0</v>
      </c>
      <c r="N65" s="844" t="s">
        <v>58</v>
      </c>
      <c r="O65" s="844">
        <v>0</v>
      </c>
      <c r="P65" s="844" t="s">
        <v>58</v>
      </c>
      <c r="Q65" s="844">
        <v>0</v>
      </c>
      <c r="R65" s="844">
        <v>66</v>
      </c>
      <c r="S65" s="844">
        <v>0</v>
      </c>
      <c r="T65" s="844">
        <v>20677.21154</v>
      </c>
      <c r="U65" s="370"/>
    </row>
    <row r="66" spans="1:21" s="22" customFormat="1" ht="12.9" customHeight="1">
      <c r="A66" s="212" t="s">
        <v>869</v>
      </c>
      <c r="B66" s="843">
        <v>489680</v>
      </c>
      <c r="C66" s="845" t="s">
        <v>870</v>
      </c>
      <c r="D66" s="843">
        <v>734520</v>
      </c>
      <c r="F66" s="844">
        <v>9</v>
      </c>
      <c r="G66" s="844"/>
      <c r="H66" s="844">
        <v>5200.0583200000001</v>
      </c>
      <c r="I66" s="844"/>
      <c r="J66" s="844" t="s">
        <v>58</v>
      </c>
      <c r="K66" s="844">
        <v>0</v>
      </c>
      <c r="L66" s="844" t="s">
        <v>58</v>
      </c>
      <c r="M66" s="844">
        <v>0</v>
      </c>
      <c r="N66" s="844" t="s">
        <v>58</v>
      </c>
      <c r="O66" s="844">
        <v>0</v>
      </c>
      <c r="P66" s="844" t="s">
        <v>58</v>
      </c>
      <c r="Q66" s="844">
        <v>0</v>
      </c>
      <c r="R66" s="844">
        <v>9</v>
      </c>
      <c r="S66" s="844">
        <v>0</v>
      </c>
      <c r="T66" s="844">
        <v>5200.0583200000001</v>
      </c>
      <c r="U66" s="370"/>
    </row>
    <row r="67" spans="1:21" s="22" customFormat="1" ht="12.9" customHeight="1">
      <c r="A67" s="212" t="s">
        <v>869</v>
      </c>
      <c r="B67" s="843">
        <v>734520</v>
      </c>
      <c r="C67" s="845" t="s">
        <v>870</v>
      </c>
      <c r="D67" s="843">
        <v>979360</v>
      </c>
      <c r="F67" s="844">
        <v>2</v>
      </c>
      <c r="G67" s="844"/>
      <c r="H67" s="844">
        <v>1596.3421899999998</v>
      </c>
      <c r="I67" s="844"/>
      <c r="J67" s="844" t="s">
        <v>58</v>
      </c>
      <c r="K67" s="844">
        <v>0</v>
      </c>
      <c r="L67" s="844" t="s">
        <v>58</v>
      </c>
      <c r="M67" s="844">
        <v>0</v>
      </c>
      <c r="N67" s="844" t="s">
        <v>58</v>
      </c>
      <c r="O67" s="844">
        <v>0</v>
      </c>
      <c r="P67" s="844" t="s">
        <v>58</v>
      </c>
      <c r="Q67" s="844">
        <v>0</v>
      </c>
      <c r="R67" s="844">
        <v>2</v>
      </c>
      <c r="S67" s="844">
        <v>0</v>
      </c>
      <c r="T67" s="844">
        <v>1596.3421899999998</v>
      </c>
      <c r="U67" s="370"/>
    </row>
    <row r="68" spans="1:21" s="22" customFormat="1" ht="12.9" customHeight="1">
      <c r="A68" s="212" t="s">
        <v>869</v>
      </c>
      <c r="B68" s="843">
        <v>979360</v>
      </c>
      <c r="C68" s="845" t="s">
        <v>870</v>
      </c>
      <c r="D68" s="843">
        <v>1224200</v>
      </c>
      <c r="F68" s="844">
        <v>1</v>
      </c>
      <c r="G68" s="844"/>
      <c r="H68" s="844">
        <v>1132.5198</v>
      </c>
      <c r="I68" s="844"/>
      <c r="J68" s="844" t="s">
        <v>58</v>
      </c>
      <c r="K68" s="844">
        <v>0</v>
      </c>
      <c r="L68" s="844" t="s">
        <v>58</v>
      </c>
      <c r="M68" s="844">
        <v>0</v>
      </c>
      <c r="N68" s="844" t="s">
        <v>58</v>
      </c>
      <c r="O68" s="844">
        <v>0</v>
      </c>
      <c r="P68" s="844" t="s">
        <v>58</v>
      </c>
      <c r="Q68" s="844">
        <v>0</v>
      </c>
      <c r="R68" s="844">
        <v>1</v>
      </c>
      <c r="S68" s="844">
        <v>0</v>
      </c>
      <c r="T68" s="844">
        <v>1132.5198</v>
      </c>
      <c r="U68" s="370"/>
    </row>
    <row r="69" spans="1:21" s="22" customFormat="1" ht="12.9" customHeight="1">
      <c r="A69" s="212" t="s">
        <v>869</v>
      </c>
      <c r="B69" s="843">
        <v>1224200</v>
      </c>
      <c r="C69" s="845" t="s">
        <v>870</v>
      </c>
      <c r="D69" s="843">
        <v>1836300</v>
      </c>
      <c r="F69" s="844" t="s">
        <v>58</v>
      </c>
      <c r="G69" s="844"/>
      <c r="H69" s="844" t="s">
        <v>58</v>
      </c>
      <c r="I69" s="844"/>
      <c r="J69" s="844" t="s">
        <v>58</v>
      </c>
      <c r="K69" s="844">
        <v>0</v>
      </c>
      <c r="L69" s="844" t="s">
        <v>58</v>
      </c>
      <c r="M69" s="844">
        <v>0</v>
      </c>
      <c r="N69" s="844" t="s">
        <v>58</v>
      </c>
      <c r="O69" s="844">
        <v>0</v>
      </c>
      <c r="P69" s="844" t="s">
        <v>58</v>
      </c>
      <c r="Q69" s="844">
        <v>0</v>
      </c>
      <c r="R69" s="844" t="s">
        <v>58</v>
      </c>
      <c r="S69" s="844">
        <v>0</v>
      </c>
      <c r="T69" s="844" t="s">
        <v>58</v>
      </c>
      <c r="U69" s="370"/>
    </row>
    <row r="70" spans="1:21" s="22" customFormat="1" ht="12.9" customHeight="1">
      <c r="A70" s="212" t="s">
        <v>869</v>
      </c>
      <c r="B70" s="843">
        <v>1836300</v>
      </c>
      <c r="C70" s="845" t="s">
        <v>870</v>
      </c>
      <c r="D70" s="843">
        <v>2448400</v>
      </c>
      <c r="F70" s="844" t="s">
        <v>58</v>
      </c>
      <c r="G70" s="844"/>
      <c r="H70" s="844" t="s">
        <v>58</v>
      </c>
      <c r="I70" s="844"/>
      <c r="J70" s="844" t="s">
        <v>58</v>
      </c>
      <c r="K70" s="844">
        <v>0</v>
      </c>
      <c r="L70" s="844" t="s">
        <v>58</v>
      </c>
      <c r="M70" s="844">
        <v>0</v>
      </c>
      <c r="N70" s="844" t="s">
        <v>58</v>
      </c>
      <c r="O70" s="844">
        <v>0</v>
      </c>
      <c r="P70" s="844" t="s">
        <v>58</v>
      </c>
      <c r="Q70" s="844">
        <v>0</v>
      </c>
      <c r="R70" s="844" t="s">
        <v>58</v>
      </c>
      <c r="S70" s="844">
        <v>0</v>
      </c>
      <c r="T70" s="844" t="s">
        <v>58</v>
      </c>
      <c r="U70" s="370"/>
    </row>
    <row r="71" spans="1:21" s="22" customFormat="1" ht="12.9" customHeight="1">
      <c r="A71" s="212" t="s">
        <v>869</v>
      </c>
      <c r="B71" s="843">
        <v>2448400</v>
      </c>
      <c r="C71" s="845" t="s">
        <v>870</v>
      </c>
      <c r="D71" s="843">
        <v>6121000</v>
      </c>
      <c r="F71" s="844" t="s">
        <v>58</v>
      </c>
      <c r="G71" s="844"/>
      <c r="H71" s="844" t="s">
        <v>58</v>
      </c>
      <c r="I71" s="844"/>
      <c r="J71" s="844" t="s">
        <v>58</v>
      </c>
      <c r="K71" s="844">
        <v>0</v>
      </c>
      <c r="L71" s="844" t="s">
        <v>58</v>
      </c>
      <c r="M71" s="844">
        <v>0</v>
      </c>
      <c r="N71" s="844" t="s">
        <v>58</v>
      </c>
      <c r="O71" s="844">
        <v>0</v>
      </c>
      <c r="P71" s="844" t="s">
        <v>58</v>
      </c>
      <c r="Q71" s="844">
        <v>0</v>
      </c>
      <c r="R71" s="844" t="s">
        <v>58</v>
      </c>
      <c r="S71" s="844">
        <v>0</v>
      </c>
      <c r="T71" s="844" t="s">
        <v>58</v>
      </c>
      <c r="U71" s="370"/>
    </row>
    <row r="72" spans="1:21" s="22" customFormat="1" ht="12.9" customHeight="1">
      <c r="A72" s="212" t="s">
        <v>869</v>
      </c>
      <c r="B72" s="843">
        <v>6121000</v>
      </c>
      <c r="C72" s="845" t="s">
        <v>870</v>
      </c>
      <c r="D72" s="843">
        <v>12242000</v>
      </c>
      <c r="F72" s="844" t="s">
        <v>58</v>
      </c>
      <c r="G72" s="844"/>
      <c r="H72" s="844" t="s">
        <v>58</v>
      </c>
      <c r="I72" s="844"/>
      <c r="J72" s="844" t="s">
        <v>58</v>
      </c>
      <c r="K72" s="844">
        <v>0</v>
      </c>
      <c r="L72" s="844" t="s">
        <v>58</v>
      </c>
      <c r="M72" s="844">
        <v>0</v>
      </c>
      <c r="N72" s="844" t="s">
        <v>58</v>
      </c>
      <c r="O72" s="844">
        <v>0</v>
      </c>
      <c r="P72" s="844" t="s">
        <v>58</v>
      </c>
      <c r="Q72" s="844">
        <v>0</v>
      </c>
      <c r="R72" s="844" t="s">
        <v>58</v>
      </c>
      <c r="S72" s="844">
        <v>0</v>
      </c>
      <c r="T72" s="844" t="s">
        <v>58</v>
      </c>
      <c r="U72" s="370"/>
    </row>
    <row r="73" spans="1:21" s="22" customFormat="1" ht="12.9" customHeight="1">
      <c r="A73" s="212" t="s">
        <v>869</v>
      </c>
      <c r="B73" s="843">
        <v>12242000</v>
      </c>
      <c r="C73" s="845" t="s">
        <v>870</v>
      </c>
      <c r="D73" s="846" t="s">
        <v>871</v>
      </c>
      <c r="F73" s="844" t="s">
        <v>58</v>
      </c>
      <c r="G73" s="844"/>
      <c r="H73" s="844" t="s">
        <v>58</v>
      </c>
      <c r="I73" s="844"/>
      <c r="J73" s="844" t="s">
        <v>58</v>
      </c>
      <c r="K73" s="844">
        <v>0</v>
      </c>
      <c r="L73" s="844" t="s">
        <v>58</v>
      </c>
      <c r="M73" s="844">
        <v>0</v>
      </c>
      <c r="N73" s="844" t="s">
        <v>58</v>
      </c>
      <c r="O73" s="844">
        <v>0</v>
      </c>
      <c r="P73" s="844" t="s">
        <v>58</v>
      </c>
      <c r="Q73" s="844">
        <v>0</v>
      </c>
      <c r="R73" s="844" t="s">
        <v>58</v>
      </c>
      <c r="S73" s="844">
        <v>0</v>
      </c>
      <c r="T73" s="844" t="s">
        <v>58</v>
      </c>
      <c r="U73" s="370"/>
    </row>
    <row r="74" spans="1:21" s="22" customFormat="1" ht="10.5" customHeight="1">
      <c r="A74" s="212"/>
      <c r="B74" s="842"/>
      <c r="C74" s="842"/>
      <c r="D74" s="843"/>
      <c r="F74" s="839"/>
      <c r="H74" s="839"/>
      <c r="I74" s="839"/>
      <c r="J74" s="839"/>
      <c r="K74" s="839"/>
      <c r="L74" s="839"/>
      <c r="M74" s="839"/>
      <c r="N74" s="839"/>
      <c r="O74" s="839"/>
      <c r="P74" s="839"/>
      <c r="Q74" s="839"/>
      <c r="R74" s="839"/>
      <c r="S74" s="839"/>
      <c r="T74" s="839"/>
      <c r="U74" s="370"/>
    </row>
    <row r="75" spans="1:21" s="16" customFormat="1" ht="10.199999999999999">
      <c r="A75" s="789" t="s">
        <v>78</v>
      </c>
      <c r="B75" s="22"/>
      <c r="C75" s="212"/>
      <c r="D75" s="840"/>
      <c r="E75" s="22"/>
      <c r="F75" s="841">
        <v>3372980</v>
      </c>
      <c r="G75" s="841"/>
      <c r="H75" s="841">
        <v>6444053.3951700004</v>
      </c>
      <c r="I75" s="841"/>
      <c r="J75" s="841">
        <v>1108</v>
      </c>
      <c r="K75" s="841">
        <v>0</v>
      </c>
      <c r="L75" s="841">
        <v>814018.72359000007</v>
      </c>
      <c r="M75" s="841">
        <v>0</v>
      </c>
      <c r="N75" s="841">
        <v>4957</v>
      </c>
      <c r="O75" s="841">
        <v>0</v>
      </c>
      <c r="P75" s="841">
        <v>1374932.4621900001</v>
      </c>
      <c r="Q75" s="841">
        <v>0</v>
      </c>
      <c r="R75" s="841">
        <v>3379045</v>
      </c>
      <c r="S75" s="841">
        <v>0</v>
      </c>
      <c r="T75" s="841">
        <v>8633004.5809500013</v>
      </c>
      <c r="U75" s="370"/>
    </row>
    <row r="76" spans="1:21" s="22" customFormat="1" ht="12.9" customHeight="1">
      <c r="A76" s="212"/>
      <c r="B76" s="842" t="s">
        <v>868</v>
      </c>
      <c r="C76" s="842"/>
      <c r="D76" s="843">
        <v>12242</v>
      </c>
      <c r="E76" s="370"/>
      <c r="F76" s="844">
        <v>3295352</v>
      </c>
      <c r="G76" s="844"/>
      <c r="H76" s="844">
        <v>615947.91783000063</v>
      </c>
      <c r="I76" s="844"/>
      <c r="J76" s="844">
        <v>936</v>
      </c>
      <c r="K76" s="844">
        <v>0</v>
      </c>
      <c r="L76" s="844">
        <v>600.35476999997627</v>
      </c>
      <c r="M76" s="844">
        <v>0</v>
      </c>
      <c r="N76" s="844">
        <v>4662</v>
      </c>
      <c r="O76" s="844">
        <v>0</v>
      </c>
      <c r="P76" s="844">
        <v>1180.6641599999275</v>
      </c>
      <c r="Q76" s="844">
        <v>0</v>
      </c>
      <c r="R76" s="844">
        <v>3300950</v>
      </c>
      <c r="S76" s="844">
        <v>0</v>
      </c>
      <c r="T76" s="844">
        <v>617728.93675999995</v>
      </c>
      <c r="U76" s="370"/>
    </row>
    <row r="77" spans="1:21" s="22" customFormat="1" ht="12.9" customHeight="1">
      <c r="A77" s="212" t="s">
        <v>869</v>
      </c>
      <c r="B77" s="843">
        <v>12242</v>
      </c>
      <c r="C77" s="845" t="s">
        <v>870</v>
      </c>
      <c r="D77" s="843">
        <v>30605</v>
      </c>
      <c r="E77" s="370"/>
      <c r="F77" s="844">
        <v>29483</v>
      </c>
      <c r="G77" s="844"/>
      <c r="H77" s="844">
        <v>597373.81226999999</v>
      </c>
      <c r="I77" s="844"/>
      <c r="J77" s="844">
        <v>39</v>
      </c>
      <c r="K77" s="844">
        <v>0</v>
      </c>
      <c r="L77" s="844">
        <v>803.89270999999997</v>
      </c>
      <c r="M77" s="844">
        <v>0</v>
      </c>
      <c r="N77" s="844">
        <v>60</v>
      </c>
      <c r="O77" s="844">
        <v>0</v>
      </c>
      <c r="P77" s="844">
        <v>1154.0426</v>
      </c>
      <c r="Q77" s="844">
        <v>0</v>
      </c>
      <c r="R77" s="844">
        <v>29582</v>
      </c>
      <c r="S77" s="844">
        <v>0</v>
      </c>
      <c r="T77" s="844">
        <v>599331.74758000008</v>
      </c>
      <c r="U77" s="370"/>
    </row>
    <row r="78" spans="1:21" s="22" customFormat="1" ht="12.9" customHeight="1">
      <c r="A78" s="212" t="s">
        <v>869</v>
      </c>
      <c r="B78" s="843">
        <v>30605</v>
      </c>
      <c r="C78" s="845" t="s">
        <v>870</v>
      </c>
      <c r="D78" s="843">
        <v>61210</v>
      </c>
      <c r="E78" s="370"/>
      <c r="F78" s="844">
        <v>19127</v>
      </c>
      <c r="G78" s="844"/>
      <c r="H78" s="844">
        <v>854567.17675999994</v>
      </c>
      <c r="I78" s="844"/>
      <c r="J78" s="844">
        <v>21</v>
      </c>
      <c r="K78" s="844">
        <v>0</v>
      </c>
      <c r="L78" s="844">
        <v>853.62047999999993</v>
      </c>
      <c r="M78" s="844">
        <v>0</v>
      </c>
      <c r="N78" s="844">
        <v>41</v>
      </c>
      <c r="O78" s="844">
        <v>0</v>
      </c>
      <c r="P78" s="844">
        <v>1837.6871299999998</v>
      </c>
      <c r="Q78" s="844">
        <v>0</v>
      </c>
      <c r="R78" s="844">
        <v>19189</v>
      </c>
      <c r="S78" s="844">
        <v>0</v>
      </c>
      <c r="T78" s="844">
        <v>857258.48436999996</v>
      </c>
      <c r="U78" s="370"/>
    </row>
    <row r="79" spans="1:21" s="22" customFormat="1" ht="12.9" customHeight="1">
      <c r="A79" s="212" t="s">
        <v>869</v>
      </c>
      <c r="B79" s="843">
        <v>61210</v>
      </c>
      <c r="C79" s="845" t="s">
        <v>870</v>
      </c>
      <c r="D79" s="843">
        <v>122420</v>
      </c>
      <c r="E79" s="370"/>
      <c r="F79" s="844">
        <v>19132</v>
      </c>
      <c r="G79" s="844"/>
      <c r="H79" s="844">
        <v>1770170.81504</v>
      </c>
      <c r="I79" s="844"/>
      <c r="J79" s="844">
        <v>27</v>
      </c>
      <c r="K79" s="844">
        <v>0</v>
      </c>
      <c r="L79" s="844">
        <v>2429.4607800000003</v>
      </c>
      <c r="M79" s="844">
        <v>0</v>
      </c>
      <c r="N79" s="844">
        <v>33</v>
      </c>
      <c r="O79" s="844">
        <v>0</v>
      </c>
      <c r="P79" s="844">
        <v>2897.7774199999999</v>
      </c>
      <c r="Q79" s="844">
        <v>0</v>
      </c>
      <c r="R79" s="844">
        <v>19192</v>
      </c>
      <c r="S79" s="844">
        <v>0</v>
      </c>
      <c r="T79" s="844">
        <v>1775498.05324</v>
      </c>
      <c r="U79" s="370"/>
    </row>
    <row r="80" spans="1:21" s="22" customFormat="1" ht="12.9" customHeight="1">
      <c r="A80" s="212" t="s">
        <v>869</v>
      </c>
      <c r="B80" s="843">
        <v>122420</v>
      </c>
      <c r="C80" s="845" t="s">
        <v>870</v>
      </c>
      <c r="D80" s="843">
        <v>244840</v>
      </c>
      <c r="E80" s="370"/>
      <c r="F80" s="844">
        <v>7149</v>
      </c>
      <c r="G80" s="844"/>
      <c r="H80" s="844">
        <v>1160109.2125799998</v>
      </c>
      <c r="I80" s="844"/>
      <c r="J80" s="844">
        <v>17</v>
      </c>
      <c r="K80" s="844">
        <v>0</v>
      </c>
      <c r="L80" s="844">
        <v>3216.5165899999997</v>
      </c>
      <c r="M80" s="844">
        <v>0</v>
      </c>
      <c r="N80" s="844">
        <v>24</v>
      </c>
      <c r="O80" s="844">
        <v>0</v>
      </c>
      <c r="P80" s="844">
        <v>4059.25416</v>
      </c>
      <c r="Q80" s="844">
        <v>0</v>
      </c>
      <c r="R80" s="844">
        <v>7190</v>
      </c>
      <c r="S80" s="844">
        <v>0</v>
      </c>
      <c r="T80" s="844">
        <v>1167384.98333</v>
      </c>
      <c r="U80" s="370"/>
    </row>
    <row r="81" spans="1:21" s="22" customFormat="1" ht="12.9" customHeight="1">
      <c r="A81" s="212" t="s">
        <v>869</v>
      </c>
      <c r="B81" s="843">
        <v>244840</v>
      </c>
      <c r="C81" s="845" t="s">
        <v>870</v>
      </c>
      <c r="D81" s="843">
        <v>489680</v>
      </c>
      <c r="E81" s="370"/>
      <c r="F81" s="844">
        <v>1915</v>
      </c>
      <c r="G81" s="844"/>
      <c r="H81" s="844">
        <v>624016.93246000004</v>
      </c>
      <c r="I81" s="844"/>
      <c r="J81" s="844">
        <v>12</v>
      </c>
      <c r="K81" s="844">
        <v>0</v>
      </c>
      <c r="L81" s="844">
        <v>4661.3946900000001</v>
      </c>
      <c r="M81" s="844">
        <v>0</v>
      </c>
      <c r="N81" s="844">
        <v>15</v>
      </c>
      <c r="O81" s="844">
        <v>0</v>
      </c>
      <c r="P81" s="844">
        <v>5154.61546</v>
      </c>
      <c r="Q81" s="844">
        <v>0</v>
      </c>
      <c r="R81" s="844">
        <v>1942</v>
      </c>
      <c r="S81" s="844">
        <v>0</v>
      </c>
      <c r="T81" s="844">
        <v>633832.94261000003</v>
      </c>
      <c r="U81" s="370"/>
    </row>
    <row r="82" spans="1:21" s="22" customFormat="1" ht="12.9" customHeight="1">
      <c r="A82" s="212" t="s">
        <v>869</v>
      </c>
      <c r="B82" s="843">
        <v>489680</v>
      </c>
      <c r="C82" s="845" t="s">
        <v>870</v>
      </c>
      <c r="D82" s="843">
        <v>734520</v>
      </c>
      <c r="E82" s="370"/>
      <c r="F82" s="844">
        <v>471</v>
      </c>
      <c r="G82" s="844"/>
      <c r="H82" s="844">
        <v>274981.66243999999</v>
      </c>
      <c r="I82" s="844"/>
      <c r="J82" s="844">
        <v>2</v>
      </c>
      <c r="K82" s="844">
        <v>0</v>
      </c>
      <c r="L82" s="844">
        <v>993.50517000000002</v>
      </c>
      <c r="M82" s="844">
        <v>0</v>
      </c>
      <c r="N82" s="844">
        <v>9</v>
      </c>
      <c r="O82" s="844">
        <v>0</v>
      </c>
      <c r="P82" s="844">
        <v>5785.2155400000001</v>
      </c>
      <c r="Q82" s="844">
        <v>0</v>
      </c>
      <c r="R82" s="844">
        <v>482</v>
      </c>
      <c r="S82" s="844">
        <v>0</v>
      </c>
      <c r="T82" s="844">
        <v>281760.38314999995</v>
      </c>
      <c r="U82" s="370"/>
    </row>
    <row r="83" spans="1:21" s="22" customFormat="1" ht="12.9" customHeight="1">
      <c r="A83" s="212" t="s">
        <v>869</v>
      </c>
      <c r="B83" s="843">
        <v>734520</v>
      </c>
      <c r="C83" s="845" t="s">
        <v>870</v>
      </c>
      <c r="D83" s="843">
        <v>979360</v>
      </c>
      <c r="E83" s="370"/>
      <c r="F83" s="844">
        <v>147</v>
      </c>
      <c r="G83" s="844"/>
      <c r="H83" s="844">
        <v>124512.47834</v>
      </c>
      <c r="I83" s="844"/>
      <c r="J83" s="844">
        <v>2</v>
      </c>
      <c r="K83" s="844">
        <v>0</v>
      </c>
      <c r="L83" s="844">
        <v>1648.9058900000002</v>
      </c>
      <c r="M83" s="844">
        <v>0</v>
      </c>
      <c r="N83" s="844">
        <v>7</v>
      </c>
      <c r="O83" s="844">
        <v>0</v>
      </c>
      <c r="P83" s="844">
        <v>6044.1366200000002</v>
      </c>
      <c r="Q83" s="844">
        <v>0</v>
      </c>
      <c r="R83" s="844">
        <v>156</v>
      </c>
      <c r="S83" s="844">
        <v>0</v>
      </c>
      <c r="T83" s="844">
        <v>132205.52085</v>
      </c>
      <c r="U83" s="370"/>
    </row>
    <row r="84" spans="1:21" s="22" customFormat="1" ht="12.9" customHeight="1">
      <c r="A84" s="212" t="s">
        <v>869</v>
      </c>
      <c r="B84" s="843">
        <v>979360</v>
      </c>
      <c r="C84" s="845" t="s">
        <v>870</v>
      </c>
      <c r="D84" s="843">
        <v>1224200</v>
      </c>
      <c r="E84" s="370"/>
      <c r="F84" s="844">
        <v>75</v>
      </c>
      <c r="G84" s="844"/>
      <c r="H84" s="844">
        <v>81627.840569999986</v>
      </c>
      <c r="I84" s="844"/>
      <c r="J84" s="844">
        <v>1</v>
      </c>
      <c r="K84" s="844">
        <v>0</v>
      </c>
      <c r="L84" s="844">
        <v>1171.9108799999999</v>
      </c>
      <c r="M84" s="844">
        <v>0</v>
      </c>
      <c r="N84" s="844">
        <v>6</v>
      </c>
      <c r="O84" s="844">
        <v>0</v>
      </c>
      <c r="P84" s="844">
        <v>6226.1595099999995</v>
      </c>
      <c r="Q84" s="844">
        <v>0</v>
      </c>
      <c r="R84" s="844">
        <v>82</v>
      </c>
      <c r="S84" s="844">
        <v>0</v>
      </c>
      <c r="T84" s="844">
        <v>89025.910959999994</v>
      </c>
      <c r="U84" s="370"/>
    </row>
    <row r="85" spans="1:21" s="22" customFormat="1" ht="12.9" customHeight="1">
      <c r="A85" s="212" t="s">
        <v>869</v>
      </c>
      <c r="B85" s="843">
        <v>1224200</v>
      </c>
      <c r="C85" s="845" t="s">
        <v>870</v>
      </c>
      <c r="D85" s="843">
        <v>1836300</v>
      </c>
      <c r="E85" s="370"/>
      <c r="F85" s="844">
        <v>67</v>
      </c>
      <c r="G85" s="844"/>
      <c r="H85" s="844">
        <v>95862.922390000007</v>
      </c>
      <c r="I85" s="844"/>
      <c r="J85" s="844">
        <v>6</v>
      </c>
      <c r="K85" s="844">
        <v>0</v>
      </c>
      <c r="L85" s="844">
        <v>8858.7335600000006</v>
      </c>
      <c r="M85" s="844">
        <v>0</v>
      </c>
      <c r="N85" s="844">
        <v>10</v>
      </c>
      <c r="O85" s="844">
        <v>0</v>
      </c>
      <c r="P85" s="844">
        <v>14651.603939999999</v>
      </c>
      <c r="Q85" s="844">
        <v>0</v>
      </c>
      <c r="R85" s="844">
        <v>83</v>
      </c>
      <c r="S85" s="844">
        <v>0</v>
      </c>
      <c r="T85" s="844">
        <v>119373.25989</v>
      </c>
      <c r="U85" s="370"/>
    </row>
    <row r="86" spans="1:21" s="22" customFormat="1" ht="12.9" customHeight="1">
      <c r="A86" s="212" t="s">
        <v>869</v>
      </c>
      <c r="B86" s="843">
        <v>1836300</v>
      </c>
      <c r="C86" s="845" t="s">
        <v>870</v>
      </c>
      <c r="D86" s="843">
        <v>2448400</v>
      </c>
      <c r="E86" s="370"/>
      <c r="F86" s="844">
        <v>19</v>
      </c>
      <c r="G86" s="844"/>
      <c r="H86" s="844">
        <v>39169.143040000003</v>
      </c>
      <c r="I86" s="844"/>
      <c r="J86" s="844">
        <v>4</v>
      </c>
      <c r="K86" s="844">
        <v>0</v>
      </c>
      <c r="L86" s="844">
        <v>8597.0956600000009</v>
      </c>
      <c r="M86" s="844">
        <v>0</v>
      </c>
      <c r="N86" s="844">
        <v>2</v>
      </c>
      <c r="O86" s="844">
        <v>0</v>
      </c>
      <c r="P86" s="844">
        <v>4377.8180700000003</v>
      </c>
      <c r="Q86" s="844">
        <v>0</v>
      </c>
      <c r="R86" s="844">
        <v>25</v>
      </c>
      <c r="S86" s="844">
        <v>0</v>
      </c>
      <c r="T86" s="844">
        <v>52144.056770000003</v>
      </c>
      <c r="U86" s="370"/>
    </row>
    <row r="87" spans="1:21" s="22" customFormat="1" ht="12.9" customHeight="1">
      <c r="A87" s="212" t="s">
        <v>869</v>
      </c>
      <c r="B87" s="843">
        <v>2448400</v>
      </c>
      <c r="C87" s="845" t="s">
        <v>870</v>
      </c>
      <c r="D87" s="843">
        <v>6121000</v>
      </c>
      <c r="E87" s="370"/>
      <c r="F87" s="844">
        <v>35</v>
      </c>
      <c r="G87" s="844"/>
      <c r="H87" s="844">
        <v>125284.00305</v>
      </c>
      <c r="I87" s="844"/>
      <c r="J87" s="844">
        <v>12</v>
      </c>
      <c r="K87" s="844">
        <v>0</v>
      </c>
      <c r="L87" s="844">
        <v>47377.224090000003</v>
      </c>
      <c r="M87" s="844">
        <v>0</v>
      </c>
      <c r="N87" s="844">
        <v>28</v>
      </c>
      <c r="O87" s="844">
        <v>0</v>
      </c>
      <c r="P87" s="844">
        <v>107518.93264</v>
      </c>
      <c r="Q87" s="844">
        <v>0</v>
      </c>
      <c r="R87" s="844">
        <v>75</v>
      </c>
      <c r="S87" s="844">
        <v>0</v>
      </c>
      <c r="T87" s="844">
        <v>280180.15977999999</v>
      </c>
      <c r="U87" s="370"/>
    </row>
    <row r="88" spans="1:21" s="22" customFormat="1" ht="12.9" customHeight="1">
      <c r="A88" s="212" t="s">
        <v>869</v>
      </c>
      <c r="B88" s="843">
        <v>6121000</v>
      </c>
      <c r="C88" s="845" t="s">
        <v>870</v>
      </c>
      <c r="D88" s="843">
        <v>12242000</v>
      </c>
      <c r="E88" s="370"/>
      <c r="F88" s="844">
        <v>4</v>
      </c>
      <c r="G88" s="844"/>
      <c r="H88" s="844">
        <v>28833.465940000002</v>
      </c>
      <c r="I88" s="844"/>
      <c r="J88" s="844">
        <v>10</v>
      </c>
      <c r="K88" s="844">
        <v>0</v>
      </c>
      <c r="L88" s="844">
        <v>87530.72937999999</v>
      </c>
      <c r="M88" s="844">
        <v>0</v>
      </c>
      <c r="N88" s="844">
        <v>26</v>
      </c>
      <c r="O88" s="844">
        <v>0</v>
      </c>
      <c r="P88" s="844">
        <v>241753.57833000002</v>
      </c>
      <c r="Q88" s="844">
        <v>0</v>
      </c>
      <c r="R88" s="844">
        <v>40</v>
      </c>
      <c r="S88" s="844">
        <v>0</v>
      </c>
      <c r="T88" s="844">
        <v>358117.77364999999</v>
      </c>
      <c r="U88" s="370"/>
    </row>
    <row r="89" spans="1:21" s="22" customFormat="1" ht="12.9" customHeight="1">
      <c r="A89" s="212" t="s">
        <v>869</v>
      </c>
      <c r="B89" s="843">
        <v>12242000</v>
      </c>
      <c r="C89" s="845" t="s">
        <v>870</v>
      </c>
      <c r="D89" s="846" t="s">
        <v>871</v>
      </c>
      <c r="E89" s="370"/>
      <c r="F89" s="844">
        <v>4</v>
      </c>
      <c r="G89" s="844"/>
      <c r="H89" s="844">
        <v>51596.012459999998</v>
      </c>
      <c r="I89" s="844"/>
      <c r="J89" s="844">
        <v>19</v>
      </c>
      <c r="K89" s="844">
        <v>0</v>
      </c>
      <c r="L89" s="844">
        <v>645275.37894000008</v>
      </c>
      <c r="M89" s="844">
        <v>0</v>
      </c>
      <c r="N89" s="844">
        <v>34</v>
      </c>
      <c r="O89" s="844">
        <v>0</v>
      </c>
      <c r="P89" s="844">
        <v>972290.97661000001</v>
      </c>
      <c r="Q89" s="844">
        <v>0</v>
      </c>
      <c r="R89" s="844">
        <v>57</v>
      </c>
      <c r="S89" s="844">
        <v>0</v>
      </c>
      <c r="T89" s="844">
        <v>1669162.3680100001</v>
      </c>
      <c r="U89" s="370"/>
    </row>
    <row r="90" spans="1:21" s="26" customFormat="1" ht="12" customHeight="1" thickBot="1">
      <c r="A90" s="589"/>
      <c r="B90" s="16"/>
      <c r="C90" s="16"/>
      <c r="D90" s="16"/>
      <c r="E90" s="16"/>
      <c r="F90" s="839"/>
      <c r="G90" s="22"/>
      <c r="H90" s="839"/>
      <c r="I90" s="839"/>
      <c r="J90" s="839"/>
      <c r="K90" s="839"/>
      <c r="L90" s="839"/>
      <c r="M90" s="839"/>
      <c r="N90" s="839"/>
      <c r="O90" s="839"/>
      <c r="P90" s="839"/>
      <c r="Q90" s="839"/>
      <c r="R90" s="839"/>
      <c r="S90" s="839"/>
      <c r="T90" s="839"/>
    </row>
    <row r="91" spans="1:21" s="26" customFormat="1" ht="10.199999999999999">
      <c r="A91" s="848" t="s">
        <v>872</v>
      </c>
      <c r="B91" s="849"/>
      <c r="C91" s="849"/>
      <c r="D91" s="849"/>
      <c r="E91" s="849"/>
      <c r="F91" s="849"/>
      <c r="G91" s="849"/>
      <c r="H91" s="849"/>
      <c r="I91" s="849"/>
      <c r="J91" s="849"/>
      <c r="K91" s="849"/>
      <c r="L91" s="849"/>
      <c r="M91" s="849"/>
      <c r="N91" s="849"/>
      <c r="O91" s="849"/>
      <c r="P91" s="849"/>
      <c r="Q91" s="849"/>
      <c r="R91" s="849"/>
      <c r="S91" s="849"/>
      <c r="T91" s="849"/>
    </row>
    <row r="92" spans="1:21">
      <c r="A92" s="22"/>
      <c r="B92" s="16"/>
      <c r="C92" s="22"/>
      <c r="D92" s="22"/>
      <c r="E92" s="22"/>
      <c r="F92" s="16"/>
      <c r="G92" s="16"/>
      <c r="H92" s="16"/>
      <c r="I92" s="16"/>
      <c r="J92" s="16"/>
      <c r="K92" s="16"/>
      <c r="L92" s="16"/>
      <c r="M92" s="16"/>
      <c r="N92" s="16"/>
      <c r="O92" s="16"/>
      <c r="P92" s="16"/>
      <c r="Q92" s="16"/>
      <c r="R92" s="16"/>
      <c r="S92" s="16"/>
      <c r="T92" s="16"/>
    </row>
    <row r="93" spans="1:21">
      <c r="A93" s="16"/>
      <c r="B93" s="16"/>
      <c r="C93" s="16"/>
      <c r="D93" s="22"/>
      <c r="E93" s="16"/>
      <c r="F93" s="844"/>
      <c r="G93" s="16"/>
      <c r="H93" s="844"/>
      <c r="I93" s="16"/>
      <c r="J93" s="844"/>
      <c r="K93" s="16"/>
      <c r="L93" s="844"/>
      <c r="M93" s="16"/>
      <c r="N93" s="844"/>
      <c r="O93" s="16"/>
      <c r="P93" s="844"/>
      <c r="Q93" s="16"/>
      <c r="R93" s="844"/>
      <c r="S93" s="16"/>
      <c r="T93" s="844"/>
    </row>
    <row r="94" spans="1:21">
      <c r="A94" s="16"/>
      <c r="B94" s="16"/>
      <c r="C94" s="16"/>
      <c r="D94" s="16"/>
      <c r="E94" s="16"/>
      <c r="F94" s="844"/>
      <c r="G94" s="16"/>
      <c r="H94" s="844"/>
      <c r="I94" s="16"/>
      <c r="J94" s="844"/>
      <c r="K94" s="16"/>
      <c r="L94" s="844"/>
      <c r="M94" s="16"/>
      <c r="N94" s="844"/>
      <c r="O94" s="16"/>
      <c r="P94" s="844"/>
      <c r="Q94" s="16"/>
      <c r="R94" s="844"/>
      <c r="S94" s="16"/>
      <c r="T94" s="844"/>
    </row>
    <row r="95" spans="1:21">
      <c r="A95" s="16"/>
      <c r="B95" s="16"/>
      <c r="C95" s="16"/>
      <c r="D95" s="16"/>
      <c r="E95" s="16"/>
      <c r="F95" s="844"/>
      <c r="G95" s="16"/>
      <c r="H95" s="16"/>
      <c r="I95" s="16"/>
      <c r="J95" s="16"/>
      <c r="K95" s="16"/>
      <c r="L95" s="16"/>
      <c r="M95" s="16"/>
      <c r="N95" s="16"/>
      <c r="O95" s="16"/>
      <c r="P95" s="16"/>
      <c r="Q95" s="16"/>
      <c r="R95" s="16"/>
      <c r="S95" s="16"/>
      <c r="T95" s="16"/>
    </row>
    <row r="96" spans="1:21">
      <c r="A96" s="16"/>
      <c r="B96" s="16"/>
      <c r="C96" s="16"/>
      <c r="D96" s="16"/>
      <c r="E96" s="16"/>
      <c r="F96" s="844"/>
      <c r="G96" s="16"/>
      <c r="H96" s="16"/>
      <c r="I96" s="16"/>
      <c r="J96" s="16"/>
      <c r="K96" s="16"/>
      <c r="L96" s="16"/>
      <c r="M96" s="16"/>
      <c r="N96" s="16"/>
      <c r="O96" s="16"/>
      <c r="P96" s="16"/>
      <c r="Q96" s="16"/>
      <c r="R96" s="16"/>
      <c r="S96" s="16"/>
      <c r="T96" s="16"/>
    </row>
    <row r="97" spans="1:20">
      <c r="A97" s="16"/>
      <c r="B97" s="16"/>
      <c r="C97" s="16"/>
      <c r="D97" s="16"/>
      <c r="E97" s="16"/>
      <c r="F97" s="844"/>
      <c r="G97" s="16"/>
      <c r="H97" s="16"/>
      <c r="I97" s="16"/>
      <c r="J97" s="16"/>
      <c r="K97" s="16"/>
      <c r="L97" s="16"/>
      <c r="M97" s="16"/>
      <c r="N97" s="16"/>
      <c r="O97" s="16"/>
      <c r="P97" s="16"/>
      <c r="Q97" s="16"/>
      <c r="R97" s="16"/>
      <c r="S97" s="16"/>
      <c r="T97" s="16"/>
    </row>
    <row r="98" spans="1:20">
      <c r="A98" s="16"/>
      <c r="B98" s="16"/>
      <c r="C98" s="16"/>
      <c r="D98" s="16"/>
      <c r="E98" s="16"/>
      <c r="F98" s="844"/>
      <c r="G98" s="16"/>
      <c r="H98" s="16"/>
      <c r="I98" s="16"/>
      <c r="J98" s="16"/>
      <c r="K98" s="16"/>
      <c r="L98" s="16"/>
      <c r="M98" s="16"/>
      <c r="N98" s="16"/>
      <c r="O98" s="16"/>
      <c r="P98" s="16"/>
      <c r="Q98" s="16"/>
      <c r="R98" s="16"/>
      <c r="S98" s="16"/>
      <c r="T98" s="16"/>
    </row>
    <row r="99" spans="1:20">
      <c r="A99" s="16"/>
      <c r="B99" s="16"/>
      <c r="C99" s="16"/>
      <c r="D99" s="16"/>
      <c r="E99" s="16"/>
      <c r="F99" s="844"/>
      <c r="G99" s="16"/>
      <c r="H99" s="16"/>
      <c r="I99" s="16"/>
      <c r="J99" s="16"/>
      <c r="K99" s="16"/>
      <c r="L99" s="16"/>
      <c r="M99" s="16"/>
      <c r="N99" s="16"/>
      <c r="O99" s="16"/>
      <c r="P99" s="16"/>
      <c r="Q99" s="16"/>
      <c r="R99" s="16"/>
      <c r="S99" s="16"/>
      <c r="T99" s="16"/>
    </row>
    <row r="100" spans="1:20">
      <c r="A100" s="16"/>
      <c r="B100" s="16"/>
      <c r="C100" s="16"/>
      <c r="D100" s="16"/>
      <c r="E100" s="16"/>
      <c r="F100" s="844"/>
      <c r="G100" s="16"/>
      <c r="H100" s="16"/>
      <c r="I100" s="16"/>
      <c r="J100" s="16"/>
      <c r="K100" s="16"/>
      <c r="L100" s="16"/>
      <c r="M100" s="16"/>
      <c r="N100" s="16"/>
      <c r="O100" s="16"/>
      <c r="P100" s="16"/>
      <c r="Q100" s="16"/>
      <c r="R100" s="16"/>
      <c r="S100" s="16"/>
      <c r="T100" s="16"/>
    </row>
    <row r="101" spans="1:20">
      <c r="A101" s="16"/>
      <c r="B101" s="16"/>
      <c r="C101" s="16"/>
      <c r="D101" s="16"/>
      <c r="E101" s="16"/>
      <c r="F101" s="844"/>
      <c r="G101" s="16"/>
      <c r="H101" s="16"/>
      <c r="I101" s="16"/>
      <c r="J101" s="16"/>
      <c r="K101" s="16"/>
      <c r="L101" s="16"/>
      <c r="M101" s="16"/>
      <c r="N101" s="16"/>
      <c r="O101" s="16"/>
      <c r="P101" s="16"/>
      <c r="Q101" s="16"/>
      <c r="R101" s="16"/>
      <c r="S101" s="16"/>
      <c r="T101" s="16"/>
    </row>
    <row r="102" spans="1:20">
      <c r="A102" s="16"/>
      <c r="B102" s="16"/>
      <c r="C102" s="16"/>
      <c r="D102" s="16"/>
      <c r="E102" s="16"/>
      <c r="F102" s="844"/>
      <c r="G102" s="16"/>
      <c r="H102" s="16"/>
      <c r="I102" s="16"/>
      <c r="J102" s="16"/>
      <c r="K102" s="16"/>
      <c r="L102" s="16"/>
      <c r="M102" s="16"/>
      <c r="N102" s="16"/>
      <c r="O102" s="16"/>
      <c r="P102" s="16"/>
      <c r="Q102" s="16"/>
      <c r="R102" s="16"/>
      <c r="S102" s="16"/>
      <c r="T102" s="16"/>
    </row>
    <row r="103" spans="1:20">
      <c r="A103" s="16"/>
      <c r="B103" s="16"/>
      <c r="C103" s="16"/>
      <c r="D103" s="16"/>
      <c r="E103" s="16"/>
      <c r="F103" s="844"/>
      <c r="G103" s="16"/>
      <c r="H103" s="16"/>
      <c r="I103" s="16"/>
      <c r="J103" s="16"/>
      <c r="K103" s="16"/>
      <c r="L103" s="16"/>
      <c r="M103" s="16"/>
      <c r="N103" s="16"/>
      <c r="O103" s="16"/>
      <c r="P103" s="16"/>
      <c r="Q103" s="16"/>
      <c r="R103" s="16"/>
      <c r="S103" s="16"/>
      <c r="T103" s="16"/>
    </row>
    <row r="104" spans="1:20">
      <c r="A104" s="16"/>
      <c r="B104" s="16"/>
      <c r="C104" s="16"/>
      <c r="D104" s="16"/>
      <c r="E104" s="16"/>
      <c r="F104" s="844"/>
      <c r="G104" s="16"/>
      <c r="H104" s="16"/>
      <c r="I104" s="16"/>
      <c r="J104" s="16"/>
      <c r="K104" s="16"/>
      <c r="L104" s="16"/>
      <c r="M104" s="16"/>
      <c r="N104" s="16"/>
      <c r="O104" s="16"/>
      <c r="P104" s="16"/>
      <c r="Q104" s="16"/>
      <c r="R104" s="16"/>
      <c r="S104" s="16"/>
      <c r="T104" s="16"/>
    </row>
    <row r="105" spans="1:20" ht="13.8">
      <c r="A105" s="850"/>
      <c r="B105" s="850"/>
      <c r="C105" s="850"/>
      <c r="D105" s="850"/>
      <c r="E105" s="850"/>
      <c r="F105" s="851"/>
      <c r="G105" s="850"/>
      <c r="H105" s="850"/>
      <c r="I105" s="850"/>
      <c r="J105" s="850"/>
      <c r="K105" s="850"/>
      <c r="L105" s="850"/>
      <c r="M105" s="850"/>
      <c r="N105" s="850"/>
      <c r="O105" s="850"/>
      <c r="P105" s="850"/>
      <c r="Q105" s="850"/>
      <c r="R105" s="850"/>
      <c r="S105" s="850"/>
      <c r="T105" s="850"/>
    </row>
    <row r="106" spans="1:20" ht="13.8">
      <c r="A106" s="850"/>
      <c r="B106" s="850"/>
      <c r="C106" s="850"/>
      <c r="D106" s="850"/>
      <c r="E106" s="850"/>
      <c r="F106" s="851"/>
      <c r="G106" s="850"/>
      <c r="H106" s="850"/>
      <c r="I106" s="850"/>
      <c r="J106" s="850"/>
      <c r="K106" s="850"/>
      <c r="L106" s="850"/>
      <c r="M106" s="850"/>
      <c r="N106" s="850"/>
      <c r="O106" s="850"/>
      <c r="P106" s="850"/>
      <c r="Q106" s="850"/>
      <c r="R106" s="850"/>
      <c r="S106" s="850"/>
      <c r="T106" s="850"/>
    </row>
    <row r="107" spans="1:20" ht="13.8">
      <c r="A107" s="850"/>
      <c r="B107" s="850"/>
      <c r="C107" s="850"/>
      <c r="D107" s="850"/>
      <c r="E107" s="850"/>
      <c r="F107" s="850"/>
      <c r="G107" s="850"/>
      <c r="H107" s="850"/>
      <c r="I107" s="850"/>
      <c r="J107" s="850"/>
      <c r="K107" s="850"/>
      <c r="L107" s="850"/>
      <c r="M107" s="850"/>
      <c r="N107" s="850"/>
      <c r="O107" s="850"/>
      <c r="P107" s="850"/>
      <c r="Q107" s="850"/>
      <c r="R107" s="850"/>
      <c r="S107" s="850"/>
      <c r="T107" s="85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477DEE17-C764-487B-89DC-2072943E2DDB}"/>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B964-567E-413E-9E01-3F32B47477BA}">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184" t="s">
        <v>1067</v>
      </c>
    </row>
    <row r="2" spans="1:10" s="502" customFormat="1" ht="30.75" customHeight="1">
      <c r="A2" s="3" t="s">
        <v>778</v>
      </c>
      <c r="B2" s="3"/>
      <c r="C2" s="3"/>
      <c r="D2" s="3"/>
      <c r="E2" s="3"/>
      <c r="F2" s="3"/>
      <c r="G2" s="633"/>
      <c r="H2" s="633"/>
      <c r="I2" s="633"/>
      <c r="J2" s="633"/>
    </row>
    <row r="3" spans="1:10" s="503" customFormat="1" ht="27.75" customHeight="1">
      <c r="A3" s="124">
        <v>45382</v>
      </c>
      <c r="B3" s="124"/>
      <c r="C3" s="124"/>
      <c r="D3" s="124"/>
      <c r="E3" s="124"/>
      <c r="F3" s="124"/>
      <c r="G3" s="634"/>
      <c r="H3" s="634"/>
      <c r="I3" s="634"/>
      <c r="J3" s="634"/>
    </row>
    <row r="4" spans="1:10" s="105" customFormat="1" ht="22.5" customHeight="1">
      <c r="A4" s="504" t="s">
        <v>779</v>
      </c>
      <c r="B4" s="504"/>
      <c r="C4" s="504"/>
      <c r="D4" s="504"/>
      <c r="E4" s="504"/>
      <c r="F4" s="504"/>
      <c r="G4" s="594"/>
      <c r="H4" s="594"/>
      <c r="I4" s="594"/>
      <c r="J4" s="594"/>
    </row>
    <row r="5" spans="1:10" s="16" customFormat="1" ht="10.5" customHeight="1" thickBot="1"/>
    <row r="6" spans="1:10" s="16" customFormat="1" ht="45.75" customHeight="1">
      <c r="A6" s="181" t="s">
        <v>2</v>
      </c>
      <c r="B6" s="763" t="s">
        <v>780</v>
      </c>
      <c r="C6" s="763" t="s">
        <v>781</v>
      </c>
      <c r="D6" s="763" t="s">
        <v>782</v>
      </c>
      <c r="E6" s="763" t="s">
        <v>605</v>
      </c>
      <c r="F6" s="181" t="s">
        <v>783</v>
      </c>
    </row>
    <row r="7" spans="1:10" s="16" customFormat="1" ht="11.25" customHeight="1">
      <c r="F7" s="17"/>
    </row>
    <row r="8" spans="1:10" s="16" customFormat="1" ht="20.100000000000001" customHeight="1">
      <c r="A8" s="16" t="s">
        <v>29</v>
      </c>
      <c r="B8" s="764">
        <v>22</v>
      </c>
      <c r="C8" s="764">
        <v>243</v>
      </c>
      <c r="D8" s="764">
        <v>1015</v>
      </c>
      <c r="E8" s="764">
        <v>8</v>
      </c>
      <c r="F8" s="765">
        <v>1288</v>
      </c>
    </row>
    <row r="9" spans="1:10" s="16" customFormat="1" ht="20.100000000000001" customHeight="1">
      <c r="A9" s="16" t="s">
        <v>30</v>
      </c>
      <c r="B9" s="764">
        <v>82</v>
      </c>
      <c r="C9" s="764">
        <v>322</v>
      </c>
      <c r="D9" s="764">
        <v>5765</v>
      </c>
      <c r="E9" s="764">
        <v>28</v>
      </c>
      <c r="F9" s="765">
        <v>6197</v>
      </c>
    </row>
    <row r="10" spans="1:10" s="16" customFormat="1" ht="20.100000000000001" customHeight="1">
      <c r="A10" s="16" t="s">
        <v>31</v>
      </c>
      <c r="B10" s="764">
        <v>13</v>
      </c>
      <c r="C10" s="764">
        <v>58</v>
      </c>
      <c r="D10" s="764">
        <v>2680</v>
      </c>
      <c r="E10" s="764">
        <v>7</v>
      </c>
      <c r="F10" s="765">
        <v>2758</v>
      </c>
    </row>
    <row r="11" spans="1:10" s="16" customFormat="1" ht="20.100000000000001" customHeight="1">
      <c r="A11" s="16" t="s">
        <v>32</v>
      </c>
      <c r="B11" s="764">
        <v>27</v>
      </c>
      <c r="C11" s="764" t="s">
        <v>69</v>
      </c>
      <c r="D11" s="764">
        <v>1349</v>
      </c>
      <c r="E11" s="764">
        <v>10</v>
      </c>
      <c r="F11" s="765">
        <v>1386</v>
      </c>
    </row>
    <row r="12" spans="1:10" s="16" customFormat="1" ht="20.100000000000001" customHeight="1">
      <c r="A12" s="16" t="s">
        <v>33</v>
      </c>
      <c r="B12" s="764">
        <v>8</v>
      </c>
      <c r="C12" s="764">
        <v>104</v>
      </c>
      <c r="D12" s="764">
        <v>420</v>
      </c>
      <c r="E12" s="764">
        <v>6</v>
      </c>
      <c r="F12" s="765">
        <v>538</v>
      </c>
    </row>
    <row r="13" spans="1:10" s="16" customFormat="1" ht="20.100000000000001" customHeight="1">
      <c r="A13" s="16" t="s">
        <v>34</v>
      </c>
      <c r="B13" s="764">
        <v>22</v>
      </c>
      <c r="C13" s="764">
        <v>5</v>
      </c>
      <c r="D13" s="764">
        <v>1099</v>
      </c>
      <c r="E13" s="764">
        <v>12</v>
      </c>
      <c r="F13" s="765">
        <v>1138</v>
      </c>
    </row>
    <row r="14" spans="1:10" s="16" customFormat="1" ht="20.100000000000001" customHeight="1">
      <c r="A14" s="16" t="s">
        <v>35</v>
      </c>
      <c r="B14" s="764">
        <v>19</v>
      </c>
      <c r="C14" s="764">
        <v>71</v>
      </c>
      <c r="D14" s="764">
        <v>175</v>
      </c>
      <c r="E14" s="764">
        <v>12</v>
      </c>
      <c r="F14" s="765">
        <v>277</v>
      </c>
    </row>
    <row r="15" spans="1:10" s="16" customFormat="1" ht="20.100000000000001" customHeight="1">
      <c r="A15" s="16" t="s">
        <v>36</v>
      </c>
      <c r="B15" s="764">
        <v>14</v>
      </c>
      <c r="C15" s="764">
        <v>43</v>
      </c>
      <c r="D15" s="764">
        <v>658</v>
      </c>
      <c r="E15" s="764">
        <v>4</v>
      </c>
      <c r="F15" s="765">
        <v>719</v>
      </c>
    </row>
    <row r="16" spans="1:10" s="16" customFormat="1" ht="20.100000000000001" customHeight="1">
      <c r="A16" s="16" t="s">
        <v>37</v>
      </c>
      <c r="B16" s="764">
        <v>7</v>
      </c>
      <c r="C16" s="764">
        <v>60</v>
      </c>
      <c r="D16" s="764">
        <v>693</v>
      </c>
      <c r="E16" s="764">
        <v>14</v>
      </c>
      <c r="F16" s="765">
        <v>774</v>
      </c>
    </row>
    <row r="17" spans="1:6" s="16" customFormat="1" ht="36" customHeight="1" thickBot="1">
      <c r="A17" s="766" t="s">
        <v>784</v>
      </c>
      <c r="B17" s="767">
        <v>214</v>
      </c>
      <c r="C17" s="767">
        <v>906</v>
      </c>
      <c r="D17" s="767">
        <v>13854</v>
      </c>
      <c r="E17" s="767">
        <v>101</v>
      </c>
      <c r="F17" s="767">
        <v>15075</v>
      </c>
    </row>
    <row r="18" spans="1:6" s="16" customFormat="1" ht="10.199999999999999"/>
    <row r="19" spans="1:6" s="16" customFormat="1" ht="10.199999999999999">
      <c r="A19" s="768" t="s">
        <v>39</v>
      </c>
      <c r="B19" s="768"/>
      <c r="C19" s="768"/>
      <c r="D19" s="768"/>
      <c r="E19" s="768"/>
      <c r="F19" s="768"/>
    </row>
    <row r="20" spans="1:6" s="16" customFormat="1" ht="12.75" customHeight="1">
      <c r="A20" s="769" t="s">
        <v>71</v>
      </c>
      <c r="B20" s="769"/>
      <c r="C20" s="769"/>
      <c r="D20" s="769"/>
      <c r="E20" s="769"/>
      <c r="F20" s="769"/>
    </row>
    <row r="21" spans="1:6">
      <c r="A21" s="769"/>
      <c r="B21" s="769"/>
      <c r="C21" s="769"/>
      <c r="D21" s="769"/>
      <c r="E21" s="769"/>
      <c r="F21" s="769"/>
    </row>
  </sheetData>
  <mergeCells count="6">
    <mergeCell ref="A2:F2"/>
    <mergeCell ref="A3:F3"/>
    <mergeCell ref="A4:F4"/>
    <mergeCell ref="A19:F19"/>
    <mergeCell ref="A20:F20"/>
    <mergeCell ref="A21:F21"/>
  </mergeCells>
  <hyperlinks>
    <hyperlink ref="A1" location="Índice!A1" display="Volver al Índice" xr:uid="{9AA19A6D-6370-4CDB-91AA-69AF1A05EB43}"/>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0E61-2046-414E-90E4-CF7D8FE5DB1C}">
  <dimension ref="A1:O199"/>
  <sheetViews>
    <sheetView showGridLines="0" zoomScaleNormal="100" workbookViewId="0">
      <selection activeCell="A6" sqref="A6"/>
    </sheetView>
  </sheetViews>
  <sheetFormatPr baseColWidth="10" defaultColWidth="12.5546875" defaultRowHeight="13.2"/>
  <cols>
    <col min="1" max="1" width="32.5546875" style="403" customWidth="1"/>
    <col min="2" max="4" width="19.6640625" style="403" customWidth="1"/>
    <col min="5" max="5" width="4" style="403" customWidth="1"/>
    <col min="6" max="9" width="18.5546875" style="403" customWidth="1"/>
    <col min="10" max="10" width="5.33203125" style="403" customWidth="1"/>
    <col min="11" max="11" width="19.33203125" style="403" customWidth="1"/>
    <col min="12" max="12" width="18.5546875" style="403" customWidth="1"/>
    <col min="13" max="13" width="17.44140625" style="403" customWidth="1"/>
    <col min="14" max="21" width="15.109375" style="403" customWidth="1"/>
    <col min="22" max="256" width="12.5546875" style="403"/>
    <col min="257" max="257" width="32.5546875" style="403" customWidth="1"/>
    <col min="258" max="260" width="19.6640625" style="403" customWidth="1"/>
    <col min="261" max="261" width="4" style="403" customWidth="1"/>
    <col min="262" max="265" width="18.5546875" style="403" customWidth="1"/>
    <col min="266" max="266" width="5.33203125" style="403" customWidth="1"/>
    <col min="267" max="267" width="19.33203125" style="403" customWidth="1"/>
    <col min="268" max="268" width="18.5546875" style="403" customWidth="1"/>
    <col min="269" max="269" width="17.44140625" style="403" customWidth="1"/>
    <col min="270" max="277" width="15.109375" style="403" customWidth="1"/>
    <col min="278" max="512" width="12.5546875" style="403"/>
    <col min="513" max="513" width="32.5546875" style="403" customWidth="1"/>
    <col min="514" max="516" width="19.6640625" style="403" customWidth="1"/>
    <col min="517" max="517" width="4" style="403" customWidth="1"/>
    <col min="518" max="521" width="18.5546875" style="403" customWidth="1"/>
    <col min="522" max="522" width="5.33203125" style="403" customWidth="1"/>
    <col min="523" max="523" width="19.33203125" style="403" customWidth="1"/>
    <col min="524" max="524" width="18.5546875" style="403" customWidth="1"/>
    <col min="525" max="525" width="17.44140625" style="403" customWidth="1"/>
    <col min="526" max="533" width="15.109375" style="403" customWidth="1"/>
    <col min="534" max="768" width="12.5546875" style="403"/>
    <col min="769" max="769" width="32.5546875" style="403" customWidth="1"/>
    <col min="770" max="772" width="19.6640625" style="403" customWidth="1"/>
    <col min="773" max="773" width="4" style="403" customWidth="1"/>
    <col min="774" max="777" width="18.5546875" style="403" customWidth="1"/>
    <col min="778" max="778" width="5.33203125" style="403" customWidth="1"/>
    <col min="779" max="779" width="19.33203125" style="403" customWidth="1"/>
    <col min="780" max="780" width="18.5546875" style="403" customWidth="1"/>
    <col min="781" max="781" width="17.44140625" style="403" customWidth="1"/>
    <col min="782" max="789" width="15.109375" style="403" customWidth="1"/>
    <col min="790" max="1024" width="12.5546875" style="403"/>
    <col min="1025" max="1025" width="32.5546875" style="403" customWidth="1"/>
    <col min="1026" max="1028" width="19.6640625" style="403" customWidth="1"/>
    <col min="1029" max="1029" width="4" style="403" customWidth="1"/>
    <col min="1030" max="1033" width="18.5546875" style="403" customWidth="1"/>
    <col min="1034" max="1034" width="5.33203125" style="403" customWidth="1"/>
    <col min="1035" max="1035" width="19.33203125" style="403" customWidth="1"/>
    <col min="1036" max="1036" width="18.5546875" style="403" customWidth="1"/>
    <col min="1037" max="1037" width="17.44140625" style="403" customWidth="1"/>
    <col min="1038" max="1045" width="15.109375" style="403" customWidth="1"/>
    <col min="1046" max="1280" width="12.5546875" style="403"/>
    <col min="1281" max="1281" width="32.5546875" style="403" customWidth="1"/>
    <col min="1282" max="1284" width="19.6640625" style="403" customWidth="1"/>
    <col min="1285" max="1285" width="4" style="403" customWidth="1"/>
    <col min="1286" max="1289" width="18.5546875" style="403" customWidth="1"/>
    <col min="1290" max="1290" width="5.33203125" style="403" customWidth="1"/>
    <col min="1291" max="1291" width="19.33203125" style="403" customWidth="1"/>
    <col min="1292" max="1292" width="18.5546875" style="403" customWidth="1"/>
    <col min="1293" max="1293" width="17.44140625" style="403" customWidth="1"/>
    <col min="1294" max="1301" width="15.109375" style="403" customWidth="1"/>
    <col min="1302" max="1536" width="12.5546875" style="403"/>
    <col min="1537" max="1537" width="32.5546875" style="403" customWidth="1"/>
    <col min="1538" max="1540" width="19.6640625" style="403" customWidth="1"/>
    <col min="1541" max="1541" width="4" style="403" customWidth="1"/>
    <col min="1542" max="1545" width="18.5546875" style="403" customWidth="1"/>
    <col min="1546" max="1546" width="5.33203125" style="403" customWidth="1"/>
    <col min="1547" max="1547" width="19.33203125" style="403" customWidth="1"/>
    <col min="1548" max="1548" width="18.5546875" style="403" customWidth="1"/>
    <col min="1549" max="1549" width="17.44140625" style="403" customWidth="1"/>
    <col min="1550" max="1557" width="15.109375" style="403" customWidth="1"/>
    <col min="1558" max="1792" width="12.5546875" style="403"/>
    <col min="1793" max="1793" width="32.5546875" style="403" customWidth="1"/>
    <col min="1794" max="1796" width="19.6640625" style="403" customWidth="1"/>
    <col min="1797" max="1797" width="4" style="403" customWidth="1"/>
    <col min="1798" max="1801" width="18.5546875" style="403" customWidth="1"/>
    <col min="1802" max="1802" width="5.33203125" style="403" customWidth="1"/>
    <col min="1803" max="1803" width="19.33203125" style="403" customWidth="1"/>
    <col min="1804" max="1804" width="18.5546875" style="403" customWidth="1"/>
    <col min="1805" max="1805" width="17.44140625" style="403" customWidth="1"/>
    <col min="1806" max="1813" width="15.109375" style="403" customWidth="1"/>
    <col min="1814" max="2048" width="12.5546875" style="403"/>
    <col min="2049" max="2049" width="32.5546875" style="403" customWidth="1"/>
    <col min="2050" max="2052" width="19.6640625" style="403" customWidth="1"/>
    <col min="2053" max="2053" width="4" style="403" customWidth="1"/>
    <col min="2054" max="2057" width="18.5546875" style="403" customWidth="1"/>
    <col min="2058" max="2058" width="5.33203125" style="403" customWidth="1"/>
    <col min="2059" max="2059" width="19.33203125" style="403" customWidth="1"/>
    <col min="2060" max="2060" width="18.5546875" style="403" customWidth="1"/>
    <col min="2061" max="2061" width="17.44140625" style="403" customWidth="1"/>
    <col min="2062" max="2069" width="15.109375" style="403" customWidth="1"/>
    <col min="2070" max="2304" width="12.5546875" style="403"/>
    <col min="2305" max="2305" width="32.5546875" style="403" customWidth="1"/>
    <col min="2306" max="2308" width="19.6640625" style="403" customWidth="1"/>
    <col min="2309" max="2309" width="4" style="403" customWidth="1"/>
    <col min="2310" max="2313" width="18.5546875" style="403" customWidth="1"/>
    <col min="2314" max="2314" width="5.33203125" style="403" customWidth="1"/>
    <col min="2315" max="2315" width="19.33203125" style="403" customWidth="1"/>
    <col min="2316" max="2316" width="18.5546875" style="403" customWidth="1"/>
    <col min="2317" max="2317" width="17.44140625" style="403" customWidth="1"/>
    <col min="2318" max="2325" width="15.109375" style="403" customWidth="1"/>
    <col min="2326" max="2560" width="12.5546875" style="403"/>
    <col min="2561" max="2561" width="32.5546875" style="403" customWidth="1"/>
    <col min="2562" max="2564" width="19.6640625" style="403" customWidth="1"/>
    <col min="2565" max="2565" width="4" style="403" customWidth="1"/>
    <col min="2566" max="2569" width="18.5546875" style="403" customWidth="1"/>
    <col min="2570" max="2570" width="5.33203125" style="403" customWidth="1"/>
    <col min="2571" max="2571" width="19.33203125" style="403" customWidth="1"/>
    <col min="2572" max="2572" width="18.5546875" style="403" customWidth="1"/>
    <col min="2573" max="2573" width="17.44140625" style="403" customWidth="1"/>
    <col min="2574" max="2581" width="15.109375" style="403" customWidth="1"/>
    <col min="2582" max="2816" width="12.5546875" style="403"/>
    <col min="2817" max="2817" width="32.5546875" style="403" customWidth="1"/>
    <col min="2818" max="2820" width="19.6640625" style="403" customWidth="1"/>
    <col min="2821" max="2821" width="4" style="403" customWidth="1"/>
    <col min="2822" max="2825" width="18.5546875" style="403" customWidth="1"/>
    <col min="2826" max="2826" width="5.33203125" style="403" customWidth="1"/>
    <col min="2827" max="2827" width="19.33203125" style="403" customWidth="1"/>
    <col min="2828" max="2828" width="18.5546875" style="403" customWidth="1"/>
    <col min="2829" max="2829" width="17.44140625" style="403" customWidth="1"/>
    <col min="2830" max="2837" width="15.109375" style="403" customWidth="1"/>
    <col min="2838" max="3072" width="12.5546875" style="403"/>
    <col min="3073" max="3073" width="32.5546875" style="403" customWidth="1"/>
    <col min="3074" max="3076" width="19.6640625" style="403" customWidth="1"/>
    <col min="3077" max="3077" width="4" style="403" customWidth="1"/>
    <col min="3078" max="3081" width="18.5546875" style="403" customWidth="1"/>
    <col min="3082" max="3082" width="5.33203125" style="403" customWidth="1"/>
    <col min="3083" max="3083" width="19.33203125" style="403" customWidth="1"/>
    <col min="3084" max="3084" width="18.5546875" style="403" customWidth="1"/>
    <col min="3085" max="3085" width="17.44140625" style="403" customWidth="1"/>
    <col min="3086" max="3093" width="15.109375" style="403" customWidth="1"/>
    <col min="3094" max="3328" width="12.5546875" style="403"/>
    <col min="3329" max="3329" width="32.5546875" style="403" customWidth="1"/>
    <col min="3330" max="3332" width="19.6640625" style="403" customWidth="1"/>
    <col min="3333" max="3333" width="4" style="403" customWidth="1"/>
    <col min="3334" max="3337" width="18.5546875" style="403" customWidth="1"/>
    <col min="3338" max="3338" width="5.33203125" style="403" customWidth="1"/>
    <col min="3339" max="3339" width="19.33203125" style="403" customWidth="1"/>
    <col min="3340" max="3340" width="18.5546875" style="403" customWidth="1"/>
    <col min="3341" max="3341" width="17.44140625" style="403" customWidth="1"/>
    <col min="3342" max="3349" width="15.109375" style="403" customWidth="1"/>
    <col min="3350" max="3584" width="12.5546875" style="403"/>
    <col min="3585" max="3585" width="32.5546875" style="403" customWidth="1"/>
    <col min="3586" max="3588" width="19.6640625" style="403" customWidth="1"/>
    <col min="3589" max="3589" width="4" style="403" customWidth="1"/>
    <col min="3590" max="3593" width="18.5546875" style="403" customWidth="1"/>
    <col min="3594" max="3594" width="5.33203125" style="403" customWidth="1"/>
    <col min="3595" max="3595" width="19.33203125" style="403" customWidth="1"/>
    <col min="3596" max="3596" width="18.5546875" style="403" customWidth="1"/>
    <col min="3597" max="3597" width="17.44140625" style="403" customWidth="1"/>
    <col min="3598" max="3605" width="15.109375" style="403" customWidth="1"/>
    <col min="3606" max="3840" width="12.5546875" style="403"/>
    <col min="3841" max="3841" width="32.5546875" style="403" customWidth="1"/>
    <col min="3842" max="3844" width="19.6640625" style="403" customWidth="1"/>
    <col min="3845" max="3845" width="4" style="403" customWidth="1"/>
    <col min="3846" max="3849" width="18.5546875" style="403" customWidth="1"/>
    <col min="3850" max="3850" width="5.33203125" style="403" customWidth="1"/>
    <col min="3851" max="3851" width="19.33203125" style="403" customWidth="1"/>
    <col min="3852" max="3852" width="18.5546875" style="403" customWidth="1"/>
    <col min="3853" max="3853" width="17.44140625" style="403" customWidth="1"/>
    <col min="3854" max="3861" width="15.109375" style="403" customWidth="1"/>
    <col min="3862" max="4096" width="12.5546875" style="403"/>
    <col min="4097" max="4097" width="32.5546875" style="403" customWidth="1"/>
    <col min="4098" max="4100" width="19.6640625" style="403" customWidth="1"/>
    <col min="4101" max="4101" width="4" style="403" customWidth="1"/>
    <col min="4102" max="4105" width="18.5546875" style="403" customWidth="1"/>
    <col min="4106" max="4106" width="5.33203125" style="403" customWidth="1"/>
    <col min="4107" max="4107" width="19.33203125" style="403" customWidth="1"/>
    <col min="4108" max="4108" width="18.5546875" style="403" customWidth="1"/>
    <col min="4109" max="4109" width="17.44140625" style="403" customWidth="1"/>
    <col min="4110" max="4117" width="15.109375" style="403" customWidth="1"/>
    <col min="4118" max="4352" width="12.5546875" style="403"/>
    <col min="4353" max="4353" width="32.5546875" style="403" customWidth="1"/>
    <col min="4354" max="4356" width="19.6640625" style="403" customWidth="1"/>
    <col min="4357" max="4357" width="4" style="403" customWidth="1"/>
    <col min="4358" max="4361" width="18.5546875" style="403" customWidth="1"/>
    <col min="4362" max="4362" width="5.33203125" style="403" customWidth="1"/>
    <col min="4363" max="4363" width="19.33203125" style="403" customWidth="1"/>
    <col min="4364" max="4364" width="18.5546875" style="403" customWidth="1"/>
    <col min="4365" max="4365" width="17.44140625" style="403" customWidth="1"/>
    <col min="4366" max="4373" width="15.109375" style="403" customWidth="1"/>
    <col min="4374" max="4608" width="12.5546875" style="403"/>
    <col min="4609" max="4609" width="32.5546875" style="403" customWidth="1"/>
    <col min="4610" max="4612" width="19.6640625" style="403" customWidth="1"/>
    <col min="4613" max="4613" width="4" style="403" customWidth="1"/>
    <col min="4614" max="4617" width="18.5546875" style="403" customWidth="1"/>
    <col min="4618" max="4618" width="5.33203125" style="403" customWidth="1"/>
    <col min="4619" max="4619" width="19.33203125" style="403" customWidth="1"/>
    <col min="4620" max="4620" width="18.5546875" style="403" customWidth="1"/>
    <col min="4621" max="4621" width="17.44140625" style="403" customWidth="1"/>
    <col min="4622" max="4629" width="15.109375" style="403" customWidth="1"/>
    <col min="4630" max="4864" width="12.5546875" style="403"/>
    <col min="4865" max="4865" width="32.5546875" style="403" customWidth="1"/>
    <col min="4866" max="4868" width="19.6640625" style="403" customWidth="1"/>
    <col min="4869" max="4869" width="4" style="403" customWidth="1"/>
    <col min="4870" max="4873" width="18.5546875" style="403" customWidth="1"/>
    <col min="4874" max="4874" width="5.33203125" style="403" customWidth="1"/>
    <col min="4875" max="4875" width="19.33203125" style="403" customWidth="1"/>
    <col min="4876" max="4876" width="18.5546875" style="403" customWidth="1"/>
    <col min="4877" max="4877" width="17.44140625" style="403" customWidth="1"/>
    <col min="4878" max="4885" width="15.109375" style="403" customWidth="1"/>
    <col min="4886" max="5120" width="12.5546875" style="403"/>
    <col min="5121" max="5121" width="32.5546875" style="403" customWidth="1"/>
    <col min="5122" max="5124" width="19.6640625" style="403" customWidth="1"/>
    <col min="5125" max="5125" width="4" style="403" customWidth="1"/>
    <col min="5126" max="5129" width="18.5546875" style="403" customWidth="1"/>
    <col min="5130" max="5130" width="5.33203125" style="403" customWidth="1"/>
    <col min="5131" max="5131" width="19.33203125" style="403" customWidth="1"/>
    <col min="5132" max="5132" width="18.5546875" style="403" customWidth="1"/>
    <col min="5133" max="5133" width="17.44140625" style="403" customWidth="1"/>
    <col min="5134" max="5141" width="15.109375" style="403" customWidth="1"/>
    <col min="5142" max="5376" width="12.5546875" style="403"/>
    <col min="5377" max="5377" width="32.5546875" style="403" customWidth="1"/>
    <col min="5378" max="5380" width="19.6640625" style="403" customWidth="1"/>
    <col min="5381" max="5381" width="4" style="403" customWidth="1"/>
    <col min="5382" max="5385" width="18.5546875" style="403" customWidth="1"/>
    <col min="5386" max="5386" width="5.33203125" style="403" customWidth="1"/>
    <col min="5387" max="5387" width="19.33203125" style="403" customWidth="1"/>
    <col min="5388" max="5388" width="18.5546875" style="403" customWidth="1"/>
    <col min="5389" max="5389" width="17.44140625" style="403" customWidth="1"/>
    <col min="5390" max="5397" width="15.109375" style="403" customWidth="1"/>
    <col min="5398" max="5632" width="12.5546875" style="403"/>
    <col min="5633" max="5633" width="32.5546875" style="403" customWidth="1"/>
    <col min="5634" max="5636" width="19.6640625" style="403" customWidth="1"/>
    <col min="5637" max="5637" width="4" style="403" customWidth="1"/>
    <col min="5638" max="5641" width="18.5546875" style="403" customWidth="1"/>
    <col min="5642" max="5642" width="5.33203125" style="403" customWidth="1"/>
    <col min="5643" max="5643" width="19.33203125" style="403" customWidth="1"/>
    <col min="5644" max="5644" width="18.5546875" style="403" customWidth="1"/>
    <col min="5645" max="5645" width="17.44140625" style="403" customWidth="1"/>
    <col min="5646" max="5653" width="15.109375" style="403" customWidth="1"/>
    <col min="5654" max="5888" width="12.5546875" style="403"/>
    <col min="5889" max="5889" width="32.5546875" style="403" customWidth="1"/>
    <col min="5890" max="5892" width="19.6640625" style="403" customWidth="1"/>
    <col min="5893" max="5893" width="4" style="403" customWidth="1"/>
    <col min="5894" max="5897" width="18.5546875" style="403" customWidth="1"/>
    <col min="5898" max="5898" width="5.33203125" style="403" customWidth="1"/>
    <col min="5899" max="5899" width="19.33203125" style="403" customWidth="1"/>
    <col min="5900" max="5900" width="18.5546875" style="403" customWidth="1"/>
    <col min="5901" max="5901" width="17.44140625" style="403" customWidth="1"/>
    <col min="5902" max="5909" width="15.109375" style="403" customWidth="1"/>
    <col min="5910" max="6144" width="12.5546875" style="403"/>
    <col min="6145" max="6145" width="32.5546875" style="403" customWidth="1"/>
    <col min="6146" max="6148" width="19.6640625" style="403" customWidth="1"/>
    <col min="6149" max="6149" width="4" style="403" customWidth="1"/>
    <col min="6150" max="6153" width="18.5546875" style="403" customWidth="1"/>
    <col min="6154" max="6154" width="5.33203125" style="403" customWidth="1"/>
    <col min="6155" max="6155" width="19.33203125" style="403" customWidth="1"/>
    <col min="6156" max="6156" width="18.5546875" style="403" customWidth="1"/>
    <col min="6157" max="6157" width="17.44140625" style="403" customWidth="1"/>
    <col min="6158" max="6165" width="15.109375" style="403" customWidth="1"/>
    <col min="6166" max="6400" width="12.5546875" style="403"/>
    <col min="6401" max="6401" width="32.5546875" style="403" customWidth="1"/>
    <col min="6402" max="6404" width="19.6640625" style="403" customWidth="1"/>
    <col min="6405" max="6405" width="4" style="403" customWidth="1"/>
    <col min="6406" max="6409" width="18.5546875" style="403" customWidth="1"/>
    <col min="6410" max="6410" width="5.33203125" style="403" customWidth="1"/>
    <col min="6411" max="6411" width="19.33203125" style="403" customWidth="1"/>
    <col min="6412" max="6412" width="18.5546875" style="403" customWidth="1"/>
    <col min="6413" max="6413" width="17.44140625" style="403" customWidth="1"/>
    <col min="6414" max="6421" width="15.109375" style="403" customWidth="1"/>
    <col min="6422" max="6656" width="12.5546875" style="403"/>
    <col min="6657" max="6657" width="32.5546875" style="403" customWidth="1"/>
    <col min="6658" max="6660" width="19.6640625" style="403" customWidth="1"/>
    <col min="6661" max="6661" width="4" style="403" customWidth="1"/>
    <col min="6662" max="6665" width="18.5546875" style="403" customWidth="1"/>
    <col min="6666" max="6666" width="5.33203125" style="403" customWidth="1"/>
    <col min="6667" max="6667" width="19.33203125" style="403" customWidth="1"/>
    <col min="6668" max="6668" width="18.5546875" style="403" customWidth="1"/>
    <col min="6669" max="6669" width="17.44140625" style="403" customWidth="1"/>
    <col min="6670" max="6677" width="15.109375" style="403" customWidth="1"/>
    <col min="6678" max="6912" width="12.5546875" style="403"/>
    <col min="6913" max="6913" width="32.5546875" style="403" customWidth="1"/>
    <col min="6914" max="6916" width="19.6640625" style="403" customWidth="1"/>
    <col min="6917" max="6917" width="4" style="403" customWidth="1"/>
    <col min="6918" max="6921" width="18.5546875" style="403" customWidth="1"/>
    <col min="6922" max="6922" width="5.33203125" style="403" customWidth="1"/>
    <col min="6923" max="6923" width="19.33203125" style="403" customWidth="1"/>
    <col min="6924" max="6924" width="18.5546875" style="403" customWidth="1"/>
    <col min="6925" max="6925" width="17.44140625" style="403" customWidth="1"/>
    <col min="6926" max="6933" width="15.109375" style="403" customWidth="1"/>
    <col min="6934" max="7168" width="12.5546875" style="403"/>
    <col min="7169" max="7169" width="32.5546875" style="403" customWidth="1"/>
    <col min="7170" max="7172" width="19.6640625" style="403" customWidth="1"/>
    <col min="7173" max="7173" width="4" style="403" customWidth="1"/>
    <col min="7174" max="7177" width="18.5546875" style="403" customWidth="1"/>
    <col min="7178" max="7178" width="5.33203125" style="403" customWidth="1"/>
    <col min="7179" max="7179" width="19.33203125" style="403" customWidth="1"/>
    <col min="7180" max="7180" width="18.5546875" style="403" customWidth="1"/>
    <col min="7181" max="7181" width="17.44140625" style="403" customWidth="1"/>
    <col min="7182" max="7189" width="15.109375" style="403" customWidth="1"/>
    <col min="7190" max="7424" width="12.5546875" style="403"/>
    <col min="7425" max="7425" width="32.5546875" style="403" customWidth="1"/>
    <col min="7426" max="7428" width="19.6640625" style="403" customWidth="1"/>
    <col min="7429" max="7429" width="4" style="403" customWidth="1"/>
    <col min="7430" max="7433" width="18.5546875" style="403" customWidth="1"/>
    <col min="7434" max="7434" width="5.33203125" style="403" customWidth="1"/>
    <col min="7435" max="7435" width="19.33203125" style="403" customWidth="1"/>
    <col min="7436" max="7436" width="18.5546875" style="403" customWidth="1"/>
    <col min="7437" max="7437" width="17.44140625" style="403" customWidth="1"/>
    <col min="7438" max="7445" width="15.109375" style="403" customWidth="1"/>
    <col min="7446" max="7680" width="12.5546875" style="403"/>
    <col min="7681" max="7681" width="32.5546875" style="403" customWidth="1"/>
    <col min="7682" max="7684" width="19.6640625" style="403" customWidth="1"/>
    <col min="7685" max="7685" width="4" style="403" customWidth="1"/>
    <col min="7686" max="7689" width="18.5546875" style="403" customWidth="1"/>
    <col min="7690" max="7690" width="5.33203125" style="403" customWidth="1"/>
    <col min="7691" max="7691" width="19.33203125" style="403" customWidth="1"/>
    <col min="7692" max="7692" width="18.5546875" style="403" customWidth="1"/>
    <col min="7693" max="7693" width="17.44140625" style="403" customWidth="1"/>
    <col min="7694" max="7701" width="15.109375" style="403" customWidth="1"/>
    <col min="7702" max="7936" width="12.5546875" style="403"/>
    <col min="7937" max="7937" width="32.5546875" style="403" customWidth="1"/>
    <col min="7938" max="7940" width="19.6640625" style="403" customWidth="1"/>
    <col min="7941" max="7941" width="4" style="403" customWidth="1"/>
    <col min="7942" max="7945" width="18.5546875" style="403" customWidth="1"/>
    <col min="7946" max="7946" width="5.33203125" style="403" customWidth="1"/>
    <col min="7947" max="7947" width="19.33203125" style="403" customWidth="1"/>
    <col min="7948" max="7948" width="18.5546875" style="403" customWidth="1"/>
    <col min="7949" max="7949" width="17.44140625" style="403" customWidth="1"/>
    <col min="7950" max="7957" width="15.109375" style="403" customWidth="1"/>
    <col min="7958" max="8192" width="12.5546875" style="403"/>
    <col min="8193" max="8193" width="32.5546875" style="403" customWidth="1"/>
    <col min="8194" max="8196" width="19.6640625" style="403" customWidth="1"/>
    <col min="8197" max="8197" width="4" style="403" customWidth="1"/>
    <col min="8198" max="8201" width="18.5546875" style="403" customWidth="1"/>
    <col min="8202" max="8202" width="5.33203125" style="403" customWidth="1"/>
    <col min="8203" max="8203" width="19.33203125" style="403" customWidth="1"/>
    <col min="8204" max="8204" width="18.5546875" style="403" customWidth="1"/>
    <col min="8205" max="8205" width="17.44140625" style="403" customWidth="1"/>
    <col min="8206" max="8213" width="15.109375" style="403" customWidth="1"/>
    <col min="8214" max="8448" width="12.5546875" style="403"/>
    <col min="8449" max="8449" width="32.5546875" style="403" customWidth="1"/>
    <col min="8450" max="8452" width="19.6640625" style="403" customWidth="1"/>
    <col min="8453" max="8453" width="4" style="403" customWidth="1"/>
    <col min="8454" max="8457" width="18.5546875" style="403" customWidth="1"/>
    <col min="8458" max="8458" width="5.33203125" style="403" customWidth="1"/>
    <col min="8459" max="8459" width="19.33203125" style="403" customWidth="1"/>
    <col min="8460" max="8460" width="18.5546875" style="403" customWidth="1"/>
    <col min="8461" max="8461" width="17.44140625" style="403" customWidth="1"/>
    <col min="8462" max="8469" width="15.109375" style="403" customWidth="1"/>
    <col min="8470" max="8704" width="12.5546875" style="403"/>
    <col min="8705" max="8705" width="32.5546875" style="403" customWidth="1"/>
    <col min="8706" max="8708" width="19.6640625" style="403" customWidth="1"/>
    <col min="8709" max="8709" width="4" style="403" customWidth="1"/>
    <col min="8710" max="8713" width="18.5546875" style="403" customWidth="1"/>
    <col min="8714" max="8714" width="5.33203125" style="403" customWidth="1"/>
    <col min="8715" max="8715" width="19.33203125" style="403" customWidth="1"/>
    <col min="8716" max="8716" width="18.5546875" style="403" customWidth="1"/>
    <col min="8717" max="8717" width="17.44140625" style="403" customWidth="1"/>
    <col min="8718" max="8725" width="15.109375" style="403" customWidth="1"/>
    <col min="8726" max="8960" width="12.5546875" style="403"/>
    <col min="8961" max="8961" width="32.5546875" style="403" customWidth="1"/>
    <col min="8962" max="8964" width="19.6640625" style="403" customWidth="1"/>
    <col min="8965" max="8965" width="4" style="403" customWidth="1"/>
    <col min="8966" max="8969" width="18.5546875" style="403" customWidth="1"/>
    <col min="8970" max="8970" width="5.33203125" style="403" customWidth="1"/>
    <col min="8971" max="8971" width="19.33203125" style="403" customWidth="1"/>
    <col min="8972" max="8972" width="18.5546875" style="403" customWidth="1"/>
    <col min="8973" max="8973" width="17.44140625" style="403" customWidth="1"/>
    <col min="8974" max="8981" width="15.109375" style="403" customWidth="1"/>
    <col min="8982" max="9216" width="12.5546875" style="403"/>
    <col min="9217" max="9217" width="32.5546875" style="403" customWidth="1"/>
    <col min="9218" max="9220" width="19.6640625" style="403" customWidth="1"/>
    <col min="9221" max="9221" width="4" style="403" customWidth="1"/>
    <col min="9222" max="9225" width="18.5546875" style="403" customWidth="1"/>
    <col min="9226" max="9226" width="5.33203125" style="403" customWidth="1"/>
    <col min="9227" max="9227" width="19.33203125" style="403" customWidth="1"/>
    <col min="9228" max="9228" width="18.5546875" style="403" customWidth="1"/>
    <col min="9229" max="9229" width="17.44140625" style="403" customWidth="1"/>
    <col min="9230" max="9237" width="15.109375" style="403" customWidth="1"/>
    <col min="9238" max="9472" width="12.5546875" style="403"/>
    <col min="9473" max="9473" width="32.5546875" style="403" customWidth="1"/>
    <col min="9474" max="9476" width="19.6640625" style="403" customWidth="1"/>
    <col min="9477" max="9477" width="4" style="403" customWidth="1"/>
    <col min="9478" max="9481" width="18.5546875" style="403" customWidth="1"/>
    <col min="9482" max="9482" width="5.33203125" style="403" customWidth="1"/>
    <col min="9483" max="9483" width="19.33203125" style="403" customWidth="1"/>
    <col min="9484" max="9484" width="18.5546875" style="403" customWidth="1"/>
    <col min="9485" max="9485" width="17.44140625" style="403" customWidth="1"/>
    <col min="9486" max="9493" width="15.109375" style="403" customWidth="1"/>
    <col min="9494" max="9728" width="12.5546875" style="403"/>
    <col min="9729" max="9729" width="32.5546875" style="403" customWidth="1"/>
    <col min="9730" max="9732" width="19.6640625" style="403" customWidth="1"/>
    <col min="9733" max="9733" width="4" style="403" customWidth="1"/>
    <col min="9734" max="9737" width="18.5546875" style="403" customWidth="1"/>
    <col min="9738" max="9738" width="5.33203125" style="403" customWidth="1"/>
    <col min="9739" max="9739" width="19.33203125" style="403" customWidth="1"/>
    <col min="9740" max="9740" width="18.5546875" style="403" customWidth="1"/>
    <col min="9741" max="9741" width="17.44140625" style="403" customWidth="1"/>
    <col min="9742" max="9749" width="15.109375" style="403" customWidth="1"/>
    <col min="9750" max="9984" width="12.5546875" style="403"/>
    <col min="9985" max="9985" width="32.5546875" style="403" customWidth="1"/>
    <col min="9986" max="9988" width="19.6640625" style="403" customWidth="1"/>
    <col min="9989" max="9989" width="4" style="403" customWidth="1"/>
    <col min="9990" max="9993" width="18.5546875" style="403" customWidth="1"/>
    <col min="9994" max="9994" width="5.33203125" style="403" customWidth="1"/>
    <col min="9995" max="9995" width="19.33203125" style="403" customWidth="1"/>
    <col min="9996" max="9996" width="18.5546875" style="403" customWidth="1"/>
    <col min="9997" max="9997" width="17.44140625" style="403" customWidth="1"/>
    <col min="9998" max="10005" width="15.109375" style="403" customWidth="1"/>
    <col min="10006" max="10240" width="12.5546875" style="403"/>
    <col min="10241" max="10241" width="32.5546875" style="403" customWidth="1"/>
    <col min="10242" max="10244" width="19.6640625" style="403" customWidth="1"/>
    <col min="10245" max="10245" width="4" style="403" customWidth="1"/>
    <col min="10246" max="10249" width="18.5546875" style="403" customWidth="1"/>
    <col min="10250" max="10250" width="5.33203125" style="403" customWidth="1"/>
    <col min="10251" max="10251" width="19.33203125" style="403" customWidth="1"/>
    <col min="10252" max="10252" width="18.5546875" style="403" customWidth="1"/>
    <col min="10253" max="10253" width="17.44140625" style="403" customWidth="1"/>
    <col min="10254" max="10261" width="15.109375" style="403" customWidth="1"/>
    <col min="10262" max="10496" width="12.5546875" style="403"/>
    <col min="10497" max="10497" width="32.5546875" style="403" customWidth="1"/>
    <col min="10498" max="10500" width="19.6640625" style="403" customWidth="1"/>
    <col min="10501" max="10501" width="4" style="403" customWidth="1"/>
    <col min="10502" max="10505" width="18.5546875" style="403" customWidth="1"/>
    <col min="10506" max="10506" width="5.33203125" style="403" customWidth="1"/>
    <col min="10507" max="10507" width="19.33203125" style="403" customWidth="1"/>
    <col min="10508" max="10508" width="18.5546875" style="403" customWidth="1"/>
    <col min="10509" max="10509" width="17.44140625" style="403" customWidth="1"/>
    <col min="10510" max="10517" width="15.109375" style="403" customWidth="1"/>
    <col min="10518" max="10752" width="12.5546875" style="403"/>
    <col min="10753" max="10753" width="32.5546875" style="403" customWidth="1"/>
    <col min="10754" max="10756" width="19.6640625" style="403" customWidth="1"/>
    <col min="10757" max="10757" width="4" style="403" customWidth="1"/>
    <col min="10758" max="10761" width="18.5546875" style="403" customWidth="1"/>
    <col min="10762" max="10762" width="5.33203125" style="403" customWidth="1"/>
    <col min="10763" max="10763" width="19.33203125" style="403" customWidth="1"/>
    <col min="10764" max="10764" width="18.5546875" style="403" customWidth="1"/>
    <col min="10765" max="10765" width="17.44140625" style="403" customWidth="1"/>
    <col min="10766" max="10773" width="15.109375" style="403" customWidth="1"/>
    <col min="10774" max="11008" width="12.5546875" style="403"/>
    <col min="11009" max="11009" width="32.5546875" style="403" customWidth="1"/>
    <col min="11010" max="11012" width="19.6640625" style="403" customWidth="1"/>
    <col min="11013" max="11013" width="4" style="403" customWidth="1"/>
    <col min="11014" max="11017" width="18.5546875" style="403" customWidth="1"/>
    <col min="11018" max="11018" width="5.33203125" style="403" customWidth="1"/>
    <col min="11019" max="11019" width="19.33203125" style="403" customWidth="1"/>
    <col min="11020" max="11020" width="18.5546875" style="403" customWidth="1"/>
    <col min="11021" max="11021" width="17.44140625" style="403" customWidth="1"/>
    <col min="11022" max="11029" width="15.109375" style="403" customWidth="1"/>
    <col min="11030" max="11264" width="12.5546875" style="403"/>
    <col min="11265" max="11265" width="32.5546875" style="403" customWidth="1"/>
    <col min="11266" max="11268" width="19.6640625" style="403" customWidth="1"/>
    <col min="11269" max="11269" width="4" style="403" customWidth="1"/>
    <col min="11270" max="11273" width="18.5546875" style="403" customWidth="1"/>
    <col min="11274" max="11274" width="5.33203125" style="403" customWidth="1"/>
    <col min="11275" max="11275" width="19.33203125" style="403" customWidth="1"/>
    <col min="11276" max="11276" width="18.5546875" style="403" customWidth="1"/>
    <col min="11277" max="11277" width="17.44140625" style="403" customWidth="1"/>
    <col min="11278" max="11285" width="15.109375" style="403" customWidth="1"/>
    <col min="11286" max="11520" width="12.5546875" style="403"/>
    <col min="11521" max="11521" width="32.5546875" style="403" customWidth="1"/>
    <col min="11522" max="11524" width="19.6640625" style="403" customWidth="1"/>
    <col min="11525" max="11525" width="4" style="403" customWidth="1"/>
    <col min="11526" max="11529" width="18.5546875" style="403" customWidth="1"/>
    <col min="11530" max="11530" width="5.33203125" style="403" customWidth="1"/>
    <col min="11531" max="11531" width="19.33203125" style="403" customWidth="1"/>
    <col min="11532" max="11532" width="18.5546875" style="403" customWidth="1"/>
    <col min="11533" max="11533" width="17.44140625" style="403" customWidth="1"/>
    <col min="11534" max="11541" width="15.109375" style="403" customWidth="1"/>
    <col min="11542" max="11776" width="12.5546875" style="403"/>
    <col min="11777" max="11777" width="32.5546875" style="403" customWidth="1"/>
    <col min="11778" max="11780" width="19.6640625" style="403" customWidth="1"/>
    <col min="11781" max="11781" width="4" style="403" customWidth="1"/>
    <col min="11782" max="11785" width="18.5546875" style="403" customWidth="1"/>
    <col min="11786" max="11786" width="5.33203125" style="403" customWidth="1"/>
    <col min="11787" max="11787" width="19.33203125" style="403" customWidth="1"/>
    <col min="11788" max="11788" width="18.5546875" style="403" customWidth="1"/>
    <col min="11789" max="11789" width="17.44140625" style="403" customWidth="1"/>
    <col min="11790" max="11797" width="15.109375" style="403" customWidth="1"/>
    <col min="11798" max="12032" width="12.5546875" style="403"/>
    <col min="12033" max="12033" width="32.5546875" style="403" customWidth="1"/>
    <col min="12034" max="12036" width="19.6640625" style="403" customWidth="1"/>
    <col min="12037" max="12037" width="4" style="403" customWidth="1"/>
    <col min="12038" max="12041" width="18.5546875" style="403" customWidth="1"/>
    <col min="12042" max="12042" width="5.33203125" style="403" customWidth="1"/>
    <col min="12043" max="12043" width="19.33203125" style="403" customWidth="1"/>
    <col min="12044" max="12044" width="18.5546875" style="403" customWidth="1"/>
    <col min="12045" max="12045" width="17.44140625" style="403" customWidth="1"/>
    <col min="12046" max="12053" width="15.109375" style="403" customWidth="1"/>
    <col min="12054" max="12288" width="12.5546875" style="403"/>
    <col min="12289" max="12289" width="32.5546875" style="403" customWidth="1"/>
    <col min="12290" max="12292" width="19.6640625" style="403" customWidth="1"/>
    <col min="12293" max="12293" width="4" style="403" customWidth="1"/>
    <col min="12294" max="12297" width="18.5546875" style="403" customWidth="1"/>
    <col min="12298" max="12298" width="5.33203125" style="403" customWidth="1"/>
    <col min="12299" max="12299" width="19.33203125" style="403" customWidth="1"/>
    <col min="12300" max="12300" width="18.5546875" style="403" customWidth="1"/>
    <col min="12301" max="12301" width="17.44140625" style="403" customWidth="1"/>
    <col min="12302" max="12309" width="15.109375" style="403" customWidth="1"/>
    <col min="12310" max="12544" width="12.5546875" style="403"/>
    <col min="12545" max="12545" width="32.5546875" style="403" customWidth="1"/>
    <col min="12546" max="12548" width="19.6640625" style="403" customWidth="1"/>
    <col min="12549" max="12549" width="4" style="403" customWidth="1"/>
    <col min="12550" max="12553" width="18.5546875" style="403" customWidth="1"/>
    <col min="12554" max="12554" width="5.33203125" style="403" customWidth="1"/>
    <col min="12555" max="12555" width="19.33203125" style="403" customWidth="1"/>
    <col min="12556" max="12556" width="18.5546875" style="403" customWidth="1"/>
    <col min="12557" max="12557" width="17.44140625" style="403" customWidth="1"/>
    <col min="12558" max="12565" width="15.109375" style="403" customWidth="1"/>
    <col min="12566" max="12800" width="12.5546875" style="403"/>
    <col min="12801" max="12801" width="32.5546875" style="403" customWidth="1"/>
    <col min="12802" max="12804" width="19.6640625" style="403" customWidth="1"/>
    <col min="12805" max="12805" width="4" style="403" customWidth="1"/>
    <col min="12806" max="12809" width="18.5546875" style="403" customWidth="1"/>
    <col min="12810" max="12810" width="5.33203125" style="403" customWidth="1"/>
    <col min="12811" max="12811" width="19.33203125" style="403" customWidth="1"/>
    <col min="12812" max="12812" width="18.5546875" style="403" customWidth="1"/>
    <col min="12813" max="12813" width="17.44140625" style="403" customWidth="1"/>
    <col min="12814" max="12821" width="15.109375" style="403" customWidth="1"/>
    <col min="12822" max="13056" width="12.5546875" style="403"/>
    <col min="13057" max="13057" width="32.5546875" style="403" customWidth="1"/>
    <col min="13058" max="13060" width="19.6640625" style="403" customWidth="1"/>
    <col min="13061" max="13061" width="4" style="403" customWidth="1"/>
    <col min="13062" max="13065" width="18.5546875" style="403" customWidth="1"/>
    <col min="13066" max="13066" width="5.33203125" style="403" customWidth="1"/>
    <col min="13067" max="13067" width="19.33203125" style="403" customWidth="1"/>
    <col min="13068" max="13068" width="18.5546875" style="403" customWidth="1"/>
    <col min="13069" max="13069" width="17.44140625" style="403" customWidth="1"/>
    <col min="13070" max="13077" width="15.109375" style="403" customWidth="1"/>
    <col min="13078" max="13312" width="12.5546875" style="403"/>
    <col min="13313" max="13313" width="32.5546875" style="403" customWidth="1"/>
    <col min="13314" max="13316" width="19.6640625" style="403" customWidth="1"/>
    <col min="13317" max="13317" width="4" style="403" customWidth="1"/>
    <col min="13318" max="13321" width="18.5546875" style="403" customWidth="1"/>
    <col min="13322" max="13322" width="5.33203125" style="403" customWidth="1"/>
    <col min="13323" max="13323" width="19.33203125" style="403" customWidth="1"/>
    <col min="13324" max="13324" width="18.5546875" style="403" customWidth="1"/>
    <col min="13325" max="13325" width="17.44140625" style="403" customWidth="1"/>
    <col min="13326" max="13333" width="15.109375" style="403" customWidth="1"/>
    <col min="13334" max="13568" width="12.5546875" style="403"/>
    <col min="13569" max="13569" width="32.5546875" style="403" customWidth="1"/>
    <col min="13570" max="13572" width="19.6640625" style="403" customWidth="1"/>
    <col min="13573" max="13573" width="4" style="403" customWidth="1"/>
    <col min="13574" max="13577" width="18.5546875" style="403" customWidth="1"/>
    <col min="13578" max="13578" width="5.33203125" style="403" customWidth="1"/>
    <col min="13579" max="13579" width="19.33203125" style="403" customWidth="1"/>
    <col min="13580" max="13580" width="18.5546875" style="403" customWidth="1"/>
    <col min="13581" max="13581" width="17.44140625" style="403" customWidth="1"/>
    <col min="13582" max="13589" width="15.109375" style="403" customWidth="1"/>
    <col min="13590" max="13824" width="12.5546875" style="403"/>
    <col min="13825" max="13825" width="32.5546875" style="403" customWidth="1"/>
    <col min="13826" max="13828" width="19.6640625" style="403" customWidth="1"/>
    <col min="13829" max="13829" width="4" style="403" customWidth="1"/>
    <col min="13830" max="13833" width="18.5546875" style="403" customWidth="1"/>
    <col min="13834" max="13834" width="5.33203125" style="403" customWidth="1"/>
    <col min="13835" max="13835" width="19.33203125" style="403" customWidth="1"/>
    <col min="13836" max="13836" width="18.5546875" style="403" customWidth="1"/>
    <col min="13837" max="13837" width="17.44140625" style="403" customWidth="1"/>
    <col min="13838" max="13845" width="15.109375" style="403" customWidth="1"/>
    <col min="13846" max="14080" width="12.5546875" style="403"/>
    <col min="14081" max="14081" width="32.5546875" style="403" customWidth="1"/>
    <col min="14082" max="14084" width="19.6640625" style="403" customWidth="1"/>
    <col min="14085" max="14085" width="4" style="403" customWidth="1"/>
    <col min="14086" max="14089" width="18.5546875" style="403" customWidth="1"/>
    <col min="14090" max="14090" width="5.33203125" style="403" customWidth="1"/>
    <col min="14091" max="14091" width="19.33203125" style="403" customWidth="1"/>
    <col min="14092" max="14092" width="18.5546875" style="403" customWidth="1"/>
    <col min="14093" max="14093" width="17.44140625" style="403" customWidth="1"/>
    <col min="14094" max="14101" width="15.109375" style="403" customWidth="1"/>
    <col min="14102" max="14336" width="12.5546875" style="403"/>
    <col min="14337" max="14337" width="32.5546875" style="403" customWidth="1"/>
    <col min="14338" max="14340" width="19.6640625" style="403" customWidth="1"/>
    <col min="14341" max="14341" width="4" style="403" customWidth="1"/>
    <col min="14342" max="14345" width="18.5546875" style="403" customWidth="1"/>
    <col min="14346" max="14346" width="5.33203125" style="403" customWidth="1"/>
    <col min="14347" max="14347" width="19.33203125" style="403" customWidth="1"/>
    <col min="14348" max="14348" width="18.5546875" style="403" customWidth="1"/>
    <col min="14349" max="14349" width="17.44140625" style="403" customWidth="1"/>
    <col min="14350" max="14357" width="15.109375" style="403" customWidth="1"/>
    <col min="14358" max="14592" width="12.5546875" style="403"/>
    <col min="14593" max="14593" width="32.5546875" style="403" customWidth="1"/>
    <col min="14594" max="14596" width="19.6640625" style="403" customWidth="1"/>
    <col min="14597" max="14597" width="4" style="403" customWidth="1"/>
    <col min="14598" max="14601" width="18.5546875" style="403" customWidth="1"/>
    <col min="14602" max="14602" width="5.33203125" style="403" customWidth="1"/>
    <col min="14603" max="14603" width="19.33203125" style="403" customWidth="1"/>
    <col min="14604" max="14604" width="18.5546875" style="403" customWidth="1"/>
    <col min="14605" max="14605" width="17.44140625" style="403" customWidth="1"/>
    <col min="14606" max="14613" width="15.109375" style="403" customWidth="1"/>
    <col min="14614" max="14848" width="12.5546875" style="403"/>
    <col min="14849" max="14849" width="32.5546875" style="403" customWidth="1"/>
    <col min="14850" max="14852" width="19.6640625" style="403" customWidth="1"/>
    <col min="14853" max="14853" width="4" style="403" customWidth="1"/>
    <col min="14854" max="14857" width="18.5546875" style="403" customWidth="1"/>
    <col min="14858" max="14858" width="5.33203125" style="403" customWidth="1"/>
    <col min="14859" max="14859" width="19.33203125" style="403" customWidth="1"/>
    <col min="14860" max="14860" width="18.5546875" style="403" customWidth="1"/>
    <col min="14861" max="14861" width="17.44140625" style="403" customWidth="1"/>
    <col min="14862" max="14869" width="15.109375" style="403" customWidth="1"/>
    <col min="14870" max="15104" width="12.5546875" style="403"/>
    <col min="15105" max="15105" width="32.5546875" style="403" customWidth="1"/>
    <col min="15106" max="15108" width="19.6640625" style="403" customWidth="1"/>
    <col min="15109" max="15109" width="4" style="403" customWidth="1"/>
    <col min="15110" max="15113" width="18.5546875" style="403" customWidth="1"/>
    <col min="15114" max="15114" width="5.33203125" style="403" customWidth="1"/>
    <col min="15115" max="15115" width="19.33203125" style="403" customWidth="1"/>
    <col min="15116" max="15116" width="18.5546875" style="403" customWidth="1"/>
    <col min="15117" max="15117" width="17.44140625" style="403" customWidth="1"/>
    <col min="15118" max="15125" width="15.109375" style="403" customWidth="1"/>
    <col min="15126" max="15360" width="12.5546875" style="403"/>
    <col min="15361" max="15361" width="32.5546875" style="403" customWidth="1"/>
    <col min="15362" max="15364" width="19.6640625" style="403" customWidth="1"/>
    <col min="15365" max="15365" width="4" style="403" customWidth="1"/>
    <col min="15366" max="15369" width="18.5546875" style="403" customWidth="1"/>
    <col min="15370" max="15370" width="5.33203125" style="403" customWidth="1"/>
    <col min="15371" max="15371" width="19.33203125" style="403" customWidth="1"/>
    <col min="15372" max="15372" width="18.5546875" style="403" customWidth="1"/>
    <col min="15373" max="15373" width="17.44140625" style="403" customWidth="1"/>
    <col min="15374" max="15381" width="15.109375" style="403" customWidth="1"/>
    <col min="15382" max="15616" width="12.5546875" style="403"/>
    <col min="15617" max="15617" width="32.5546875" style="403" customWidth="1"/>
    <col min="15618" max="15620" width="19.6640625" style="403" customWidth="1"/>
    <col min="15621" max="15621" width="4" style="403" customWidth="1"/>
    <col min="15622" max="15625" width="18.5546875" style="403" customWidth="1"/>
    <col min="15626" max="15626" width="5.33203125" style="403" customWidth="1"/>
    <col min="15627" max="15627" width="19.33203125" style="403" customWidth="1"/>
    <col min="15628" max="15628" width="18.5546875" style="403" customWidth="1"/>
    <col min="15629" max="15629" width="17.44140625" style="403" customWidth="1"/>
    <col min="15630" max="15637" width="15.109375" style="403" customWidth="1"/>
    <col min="15638" max="15872" width="12.5546875" style="403"/>
    <col min="15873" max="15873" width="32.5546875" style="403" customWidth="1"/>
    <col min="15874" max="15876" width="19.6640625" style="403" customWidth="1"/>
    <col min="15877" max="15877" width="4" style="403" customWidth="1"/>
    <col min="15878" max="15881" width="18.5546875" style="403" customWidth="1"/>
    <col min="15882" max="15882" width="5.33203125" style="403" customWidth="1"/>
    <col min="15883" max="15883" width="19.33203125" style="403" customWidth="1"/>
    <col min="15884" max="15884" width="18.5546875" style="403" customWidth="1"/>
    <col min="15885" max="15885" width="17.44140625" style="403" customWidth="1"/>
    <col min="15886" max="15893" width="15.109375" style="403" customWidth="1"/>
    <col min="15894" max="16128" width="12.5546875" style="403"/>
    <col min="16129" max="16129" width="32.5546875" style="403" customWidth="1"/>
    <col min="16130" max="16132" width="19.6640625" style="403" customWidth="1"/>
    <col min="16133" max="16133" width="4" style="403" customWidth="1"/>
    <col min="16134" max="16137" width="18.5546875" style="403" customWidth="1"/>
    <col min="16138" max="16138" width="5.33203125" style="403" customWidth="1"/>
    <col min="16139" max="16139" width="19.33203125" style="403" customWidth="1"/>
    <col min="16140" max="16140" width="18.5546875" style="403" customWidth="1"/>
    <col min="16141" max="16141" width="17.44140625" style="403" customWidth="1"/>
    <col min="16142" max="16149" width="15.109375" style="403" customWidth="1"/>
    <col min="16150" max="16384" width="12.5546875" style="403"/>
  </cols>
  <sheetData>
    <row r="1" spans="1:14" ht="18.75" customHeight="1">
      <c r="A1" s="1184" t="s">
        <v>1067</v>
      </c>
      <c r="B1" s="697"/>
      <c r="C1" s="696"/>
      <c r="D1" s="696"/>
      <c r="E1" s="696"/>
      <c r="F1" s="696"/>
      <c r="G1" s="696"/>
      <c r="H1" s="696"/>
      <c r="I1" s="696"/>
      <c r="J1" s="696"/>
      <c r="K1" s="696"/>
      <c r="L1" s="696"/>
      <c r="M1" s="696"/>
    </row>
    <row r="2" spans="1:14" ht="21" customHeight="1">
      <c r="A2" s="3" t="s">
        <v>709</v>
      </c>
      <c r="B2" s="3"/>
      <c r="C2" s="3"/>
      <c r="D2" s="3"/>
      <c r="E2" s="3"/>
      <c r="F2" s="3"/>
      <c r="G2" s="3"/>
      <c r="H2" s="3"/>
      <c r="I2" s="3"/>
      <c r="J2" s="3"/>
      <c r="K2" s="3"/>
      <c r="L2" s="3"/>
      <c r="M2" s="3"/>
    </row>
    <row r="3" spans="1:14" ht="21" customHeight="1">
      <c r="A3" s="3" t="s">
        <v>710</v>
      </c>
      <c r="B3" s="3"/>
      <c r="C3" s="3"/>
      <c r="D3" s="3"/>
      <c r="E3" s="3"/>
      <c r="F3" s="3"/>
      <c r="G3" s="3"/>
      <c r="H3" s="3"/>
      <c r="I3" s="3"/>
      <c r="J3" s="3"/>
      <c r="K3" s="3"/>
      <c r="L3" s="3"/>
      <c r="M3" s="3"/>
    </row>
    <row r="4" spans="1:14" s="604" customFormat="1" ht="25.5" customHeight="1">
      <c r="A4" s="124">
        <v>45382</v>
      </c>
      <c r="B4" s="124"/>
      <c r="C4" s="124"/>
      <c r="D4" s="124"/>
      <c r="E4" s="124"/>
      <c r="F4" s="124"/>
      <c r="G4" s="124"/>
      <c r="H4" s="124"/>
      <c r="I4" s="124"/>
      <c r="J4" s="124"/>
      <c r="K4" s="124"/>
      <c r="L4" s="124"/>
      <c r="M4" s="124"/>
    </row>
    <row r="5" spans="1:14" s="98" customFormat="1" ht="19.5" customHeight="1">
      <c r="A5" s="504" t="s">
        <v>73</v>
      </c>
      <c r="B5" s="504"/>
      <c r="C5" s="504"/>
      <c r="D5" s="504"/>
      <c r="E5" s="504"/>
      <c r="F5" s="504"/>
      <c r="G5" s="504"/>
      <c r="H5" s="504"/>
      <c r="I5" s="504"/>
      <c r="J5" s="504"/>
      <c r="K5" s="504"/>
      <c r="L5" s="504"/>
      <c r="M5" s="504"/>
    </row>
    <row r="6" spans="1:14" ht="14.25" customHeight="1" thickBot="1">
      <c r="A6" s="698"/>
      <c r="B6" s="7"/>
      <c r="C6" s="7"/>
      <c r="D6" s="7"/>
      <c r="E6" s="7"/>
      <c r="F6" s="7"/>
      <c r="G6" s="7"/>
      <c r="H6" s="7"/>
      <c r="I6" s="7"/>
      <c r="J6" s="7"/>
      <c r="K6" s="7"/>
      <c r="L6" s="7"/>
      <c r="M6" s="7"/>
    </row>
    <row r="7" spans="1:14" s="8" customFormat="1" ht="21" customHeight="1">
      <c r="A7" s="699"/>
      <c r="B7" s="700" t="s">
        <v>711</v>
      </c>
      <c r="C7" s="700"/>
      <c r="D7" s="700"/>
      <c r="E7" s="701"/>
      <c r="F7" s="700" t="s">
        <v>712</v>
      </c>
      <c r="G7" s="700"/>
      <c r="H7" s="700"/>
      <c r="I7" s="700"/>
      <c r="J7" s="701"/>
      <c r="K7" s="700" t="s">
        <v>713</v>
      </c>
      <c r="L7" s="700" t="s">
        <v>714</v>
      </c>
      <c r="M7" s="700" t="s">
        <v>715</v>
      </c>
    </row>
    <row r="8" spans="1:14" s="8" customFormat="1" ht="19.5" customHeight="1">
      <c r="A8" s="702"/>
      <c r="B8" s="703" t="s">
        <v>716</v>
      </c>
      <c r="C8" s="703" t="s">
        <v>717</v>
      </c>
      <c r="D8" s="703" t="s">
        <v>718</v>
      </c>
      <c r="E8" s="703"/>
      <c r="F8" s="703" t="s">
        <v>719</v>
      </c>
      <c r="G8" s="703" t="s">
        <v>720</v>
      </c>
      <c r="H8" s="703" t="s">
        <v>721</v>
      </c>
      <c r="I8" s="703" t="s">
        <v>722</v>
      </c>
      <c r="J8" s="703"/>
      <c r="K8" s="704" t="s">
        <v>723</v>
      </c>
      <c r="L8" s="704" t="s">
        <v>724</v>
      </c>
      <c r="M8" s="705" t="s">
        <v>715</v>
      </c>
    </row>
    <row r="9" spans="1:14" s="8" customFormat="1" ht="19.5" customHeight="1">
      <c r="A9" s="706" t="s">
        <v>725</v>
      </c>
      <c r="B9" s="703"/>
      <c r="C9" s="703"/>
      <c r="D9" s="703"/>
      <c r="E9" s="703"/>
      <c r="F9" s="703"/>
      <c r="G9" s="703"/>
      <c r="H9" s="703"/>
      <c r="I9" s="703"/>
      <c r="J9" s="703"/>
      <c r="K9" s="703"/>
      <c r="L9" s="703"/>
      <c r="M9" s="669"/>
    </row>
    <row r="10" spans="1:14" s="8" customFormat="1" ht="17.25" customHeight="1">
      <c r="A10" s="707"/>
      <c r="B10" s="708" t="s">
        <v>726</v>
      </c>
      <c r="C10" s="708" t="s">
        <v>727</v>
      </c>
      <c r="D10" s="708" t="s">
        <v>728</v>
      </c>
      <c r="E10" s="708"/>
      <c r="F10" s="708" t="s">
        <v>729</v>
      </c>
      <c r="G10" s="709" t="s">
        <v>730</v>
      </c>
      <c r="H10" s="709" t="s">
        <v>731</v>
      </c>
      <c r="I10" s="708" t="s">
        <v>732</v>
      </c>
      <c r="J10" s="708"/>
      <c r="K10" s="710" t="s">
        <v>65</v>
      </c>
      <c r="L10" s="710" t="s">
        <v>65</v>
      </c>
      <c r="M10" s="710" t="s">
        <v>65</v>
      </c>
    </row>
    <row r="11" spans="1:14" ht="9" customHeight="1">
      <c r="A11" s="711"/>
      <c r="B11" s="712"/>
      <c r="C11" s="713"/>
      <c r="D11" s="713"/>
      <c r="E11" s="713"/>
      <c r="F11" s="713"/>
      <c r="G11" s="713"/>
      <c r="H11" s="713"/>
      <c r="I11" s="713"/>
      <c r="J11" s="712"/>
      <c r="K11" s="712"/>
      <c r="L11" s="712"/>
      <c r="M11" s="714"/>
    </row>
    <row r="12" spans="1:14" ht="20.100000000000001" customHeight="1">
      <c r="A12" s="86" t="s">
        <v>29</v>
      </c>
      <c r="B12" s="715">
        <v>270206.49</v>
      </c>
      <c r="C12" s="715">
        <v>2217.1</v>
      </c>
      <c r="D12" s="715">
        <v>27738.760000000002</v>
      </c>
      <c r="E12" s="715"/>
      <c r="F12" s="715">
        <v>3002294.35029</v>
      </c>
      <c r="G12" s="715">
        <v>22171.078000000001</v>
      </c>
      <c r="H12" s="715">
        <v>277387.61069999996</v>
      </c>
      <c r="I12" s="715">
        <v>3301853.0389900003</v>
      </c>
      <c r="J12" s="715"/>
      <c r="K12" s="631">
        <v>19.791769825286025</v>
      </c>
      <c r="L12" s="631">
        <v>19.791769825286025</v>
      </c>
      <c r="M12" s="631">
        <v>20.904271243315591</v>
      </c>
      <c r="N12" s="716"/>
    </row>
    <row r="13" spans="1:14" ht="20.100000000000001" customHeight="1">
      <c r="A13" s="86" t="s">
        <v>30</v>
      </c>
      <c r="B13" s="715">
        <v>354003.01</v>
      </c>
      <c r="C13" s="715">
        <v>1153.83</v>
      </c>
      <c r="D13" s="715">
        <v>31008.31</v>
      </c>
      <c r="E13" s="715"/>
      <c r="F13" s="715">
        <v>3933366.8560100002</v>
      </c>
      <c r="G13" s="715">
        <v>11538.307500000001</v>
      </c>
      <c r="H13" s="715">
        <v>310083.14139999996</v>
      </c>
      <c r="I13" s="715">
        <v>4254988.3049100004</v>
      </c>
      <c r="J13" s="715"/>
      <c r="K13" s="631">
        <v>19.243310429760285</v>
      </c>
      <c r="L13" s="631">
        <v>19.243310429760285</v>
      </c>
      <c r="M13" s="631">
        <v>20.420000000000002</v>
      </c>
      <c r="N13" s="716"/>
    </row>
    <row r="14" spans="1:14" ht="20.100000000000001" customHeight="1">
      <c r="A14" s="86" t="s">
        <v>31</v>
      </c>
      <c r="B14" s="715">
        <v>182593.80000000002</v>
      </c>
      <c r="C14" s="715">
        <v>234.89000000000001</v>
      </c>
      <c r="D14" s="715">
        <v>13840.6</v>
      </c>
      <c r="E14" s="715"/>
      <c r="F14" s="715">
        <v>2028820.1018399999</v>
      </c>
      <c r="G14" s="715">
        <v>2348.9732000000004</v>
      </c>
      <c r="H14" s="715">
        <v>138406.06200000001</v>
      </c>
      <c r="I14" s="715">
        <v>2169575.1370399999</v>
      </c>
      <c r="J14" s="715"/>
      <c r="K14" s="631">
        <v>17.684507958328329</v>
      </c>
      <c r="L14" s="631">
        <v>17.684507958328329</v>
      </c>
      <c r="M14" s="631">
        <v>18.86</v>
      </c>
      <c r="N14" s="716"/>
    </row>
    <row r="15" spans="1:14" ht="20.100000000000001" customHeight="1">
      <c r="A15" s="86" t="s">
        <v>32</v>
      </c>
      <c r="B15" s="715">
        <v>93384.95</v>
      </c>
      <c r="C15" s="715">
        <v>525.54</v>
      </c>
      <c r="D15" s="715">
        <v>23477.62</v>
      </c>
      <c r="E15" s="715"/>
      <c r="F15" s="715">
        <v>1037610.6451000001</v>
      </c>
      <c r="G15" s="715">
        <v>5255.4845599999999</v>
      </c>
      <c r="H15" s="715">
        <v>234776.26628000001</v>
      </c>
      <c r="I15" s="715">
        <v>1277642.3959400002</v>
      </c>
      <c r="J15" s="715"/>
      <c r="K15" s="631">
        <v>22.178090497212246</v>
      </c>
      <c r="L15" s="631">
        <v>22.178090497212246</v>
      </c>
      <c r="M15" s="631">
        <v>23.240000000000002</v>
      </c>
      <c r="N15" s="716"/>
    </row>
    <row r="16" spans="1:14" ht="20.100000000000001" customHeight="1">
      <c r="A16" s="86" t="s">
        <v>526</v>
      </c>
      <c r="B16" s="715">
        <v>26331.690000000002</v>
      </c>
      <c r="C16" s="715">
        <v>100.91</v>
      </c>
      <c r="D16" s="715">
        <v>6608.1500000000005</v>
      </c>
      <c r="E16" s="715"/>
      <c r="F16" s="715">
        <v>292574.44186000002</v>
      </c>
      <c r="G16" s="715">
        <v>1009.1845400000001</v>
      </c>
      <c r="H16" s="715">
        <v>66081.545549999995</v>
      </c>
      <c r="I16" s="715">
        <v>359665.17194999999</v>
      </c>
      <c r="J16" s="715"/>
      <c r="K16" s="631">
        <v>11.635541083076188</v>
      </c>
      <c r="L16" s="631">
        <v>11.635541083076188</v>
      </c>
      <c r="M16" s="631">
        <v>12.21</v>
      </c>
      <c r="N16" s="716"/>
    </row>
    <row r="17" spans="1:15" ht="20.100000000000001" customHeight="1">
      <c r="A17" s="86" t="s">
        <v>34</v>
      </c>
      <c r="B17" s="715">
        <v>160222.87</v>
      </c>
      <c r="C17" s="715">
        <v>150.08000000000001</v>
      </c>
      <c r="D17" s="715">
        <v>40093.230000000003</v>
      </c>
      <c r="E17" s="715"/>
      <c r="F17" s="715">
        <v>1780254.1408599999</v>
      </c>
      <c r="G17" s="715">
        <v>1500.8446999999999</v>
      </c>
      <c r="H17" s="715">
        <v>400932.39289999998</v>
      </c>
      <c r="I17" s="715">
        <v>2182687.3784599998</v>
      </c>
      <c r="J17" s="715"/>
      <c r="K17" s="631">
        <v>12.530805547717506</v>
      </c>
      <c r="L17" s="631">
        <v>12.530805547717506</v>
      </c>
      <c r="M17" s="631">
        <v>15.84</v>
      </c>
      <c r="N17" s="716"/>
    </row>
    <row r="18" spans="1:15" ht="20.100000000000001" customHeight="1">
      <c r="A18" s="86" t="s">
        <v>35</v>
      </c>
      <c r="B18" s="715">
        <v>150610.44</v>
      </c>
      <c r="C18" s="715">
        <v>229.03</v>
      </c>
      <c r="D18" s="715">
        <v>31221.940000000002</v>
      </c>
      <c r="E18" s="715"/>
      <c r="F18" s="715">
        <v>1673449.3827799999</v>
      </c>
      <c r="G18" s="715">
        <v>2290.3741</v>
      </c>
      <c r="H18" s="715">
        <v>312219.43680000002</v>
      </c>
      <c r="I18" s="715">
        <v>1987959.1936799998</v>
      </c>
      <c r="J18" s="715"/>
      <c r="K18" s="631">
        <v>14.828688321465638</v>
      </c>
      <c r="L18" s="631">
        <v>14.828688321465638</v>
      </c>
      <c r="M18" s="631">
        <v>15.88</v>
      </c>
      <c r="N18" s="716"/>
    </row>
    <row r="19" spans="1:15" ht="20.100000000000001" customHeight="1">
      <c r="A19" s="86" t="s">
        <v>36</v>
      </c>
      <c r="B19" s="715">
        <v>49568.15</v>
      </c>
      <c r="C19" s="715">
        <v>190.84</v>
      </c>
      <c r="D19" s="715">
        <v>12439.74</v>
      </c>
      <c r="E19" s="715"/>
      <c r="F19" s="715">
        <v>550757.24763</v>
      </c>
      <c r="G19" s="715">
        <v>1908.4666000000002</v>
      </c>
      <c r="H19" s="715">
        <v>124397.49740000001</v>
      </c>
      <c r="I19" s="715">
        <v>677063.21163000003</v>
      </c>
      <c r="J19" s="715"/>
      <c r="K19" s="631">
        <v>9.8938239114207249</v>
      </c>
      <c r="L19" s="631">
        <v>9.8938239114207249</v>
      </c>
      <c r="M19" s="631">
        <v>11.11</v>
      </c>
      <c r="N19" s="716"/>
    </row>
    <row r="20" spans="1:15" ht="20.100000000000001" customHeight="1">
      <c r="A20" s="86" t="s">
        <v>37</v>
      </c>
      <c r="B20" s="715">
        <v>36144.74</v>
      </c>
      <c r="C20" s="715">
        <v>3.67</v>
      </c>
      <c r="D20" s="715">
        <v>9037.1</v>
      </c>
      <c r="E20" s="715"/>
      <c r="F20" s="715">
        <v>401608.23907000001</v>
      </c>
      <c r="G20" s="715">
        <v>36.776499999999999</v>
      </c>
      <c r="H20" s="715">
        <v>90371.047919999997</v>
      </c>
      <c r="I20" s="715">
        <v>492016.06348999997</v>
      </c>
      <c r="J20" s="715"/>
      <c r="K20" s="631">
        <v>9.5414009994392615</v>
      </c>
      <c r="L20" s="631">
        <v>9.5414009994392615</v>
      </c>
      <c r="M20" s="631">
        <v>10.6</v>
      </c>
      <c r="N20" s="716"/>
    </row>
    <row r="21" spans="1:15" ht="24" customHeight="1" thickBot="1">
      <c r="A21" s="717" t="s">
        <v>38</v>
      </c>
      <c r="B21" s="718">
        <v>1323066.1399999999</v>
      </c>
      <c r="C21" s="718">
        <v>4805.8899999999994</v>
      </c>
      <c r="D21" s="718">
        <v>195465.45</v>
      </c>
      <c r="E21" s="718"/>
      <c r="F21" s="718">
        <v>14700735.405440001</v>
      </c>
      <c r="G21" s="718">
        <v>48059.489700000006</v>
      </c>
      <c r="H21" s="718">
        <v>1954655.00095</v>
      </c>
      <c r="I21" s="718">
        <v>16703449.896089999</v>
      </c>
      <c r="J21" s="718"/>
      <c r="K21" s="631">
        <v>17.142622796038655</v>
      </c>
      <c r="L21" s="631">
        <v>17.142622796038655</v>
      </c>
      <c r="M21" s="546">
        <v>18.547986370172559</v>
      </c>
      <c r="N21" s="716"/>
      <c r="O21" s="719"/>
    </row>
    <row r="22" spans="1:15" ht="12" customHeight="1">
      <c r="A22" s="720"/>
      <c r="B22" s="720"/>
      <c r="C22" s="720"/>
      <c r="D22" s="720"/>
      <c r="E22" s="720"/>
      <c r="F22" s="720"/>
      <c r="G22" s="720"/>
      <c r="H22" s="720"/>
      <c r="I22" s="720"/>
      <c r="J22" s="720"/>
      <c r="K22" s="720"/>
      <c r="L22" s="720"/>
      <c r="M22" s="720"/>
    </row>
    <row r="23" spans="1:15">
      <c r="A23" s="721" t="s">
        <v>733</v>
      </c>
      <c r="B23" s="722"/>
      <c r="C23" s="722"/>
      <c r="D23" s="722"/>
      <c r="E23" s="722"/>
      <c r="F23" s="722"/>
      <c r="G23" s="16"/>
      <c r="H23" s="16"/>
      <c r="I23" s="16"/>
      <c r="J23" s="16"/>
      <c r="K23" s="16"/>
      <c r="L23" s="16"/>
      <c r="M23" s="16"/>
    </row>
    <row r="24" spans="1:15">
      <c r="A24" s="721" t="s">
        <v>734</v>
      </c>
      <c r="B24" s="16"/>
      <c r="C24" s="16"/>
      <c r="D24" s="16"/>
      <c r="E24" s="16"/>
      <c r="F24" s="16"/>
      <c r="G24" s="16"/>
      <c r="H24" s="16"/>
      <c r="I24" s="16"/>
      <c r="J24" s="16"/>
      <c r="K24" s="16"/>
      <c r="L24" s="16"/>
      <c r="M24" s="16"/>
    </row>
    <row r="25" spans="1:15" ht="13.2" customHeight="1">
      <c r="A25" s="723" t="s">
        <v>735</v>
      </c>
      <c r="B25" s="723"/>
      <c r="C25" s="723"/>
      <c r="D25" s="723"/>
      <c r="E25" s="723"/>
      <c r="F25" s="723"/>
      <c r="G25" s="723"/>
      <c r="H25" s="723"/>
      <c r="I25" s="723"/>
      <c r="J25" s="723"/>
      <c r="K25" s="723"/>
      <c r="L25" s="723"/>
      <c r="M25" s="723"/>
    </row>
    <row r="26" spans="1:15" ht="25.2" customHeight="1">
      <c r="A26" s="723" t="s">
        <v>736</v>
      </c>
      <c r="B26" s="723"/>
      <c r="C26" s="723"/>
      <c r="D26" s="723"/>
      <c r="E26" s="723"/>
      <c r="F26" s="723"/>
      <c r="G26" s="723"/>
      <c r="H26" s="723"/>
      <c r="I26" s="723"/>
      <c r="J26" s="723"/>
      <c r="K26" s="723"/>
      <c r="L26" s="723"/>
      <c r="M26" s="723"/>
    </row>
    <row r="27" spans="1:15" ht="22.2" customHeight="1">
      <c r="A27" s="723" t="s">
        <v>737</v>
      </c>
      <c r="B27" s="723"/>
      <c r="C27" s="723"/>
      <c r="D27" s="723"/>
      <c r="E27" s="723"/>
      <c r="F27" s="723"/>
      <c r="G27" s="723"/>
      <c r="H27" s="723"/>
      <c r="I27" s="723"/>
      <c r="J27" s="723"/>
      <c r="K27" s="723"/>
      <c r="L27" s="723"/>
      <c r="M27" s="723"/>
    </row>
    <row r="28" spans="1:15" ht="25.95" customHeight="1">
      <c r="A28" s="723" t="s">
        <v>738</v>
      </c>
      <c r="B28" s="723"/>
      <c r="C28" s="723"/>
      <c r="D28" s="723"/>
      <c r="E28" s="723"/>
      <c r="F28" s="723"/>
      <c r="G28" s="723"/>
      <c r="H28" s="723"/>
      <c r="I28" s="723"/>
      <c r="J28" s="723"/>
      <c r="K28" s="723"/>
      <c r="L28" s="723"/>
      <c r="M28" s="723"/>
    </row>
    <row r="29" spans="1:15" ht="22.95" customHeight="1">
      <c r="A29" s="723" t="s">
        <v>739</v>
      </c>
      <c r="B29" s="723"/>
      <c r="C29" s="723"/>
      <c r="D29" s="723"/>
      <c r="E29" s="723"/>
      <c r="F29" s="723"/>
      <c r="G29" s="723"/>
      <c r="H29" s="723"/>
      <c r="I29" s="723"/>
      <c r="J29" s="723"/>
      <c r="K29" s="723"/>
      <c r="L29" s="723"/>
      <c r="M29" s="723"/>
    </row>
    <row r="30" spans="1:15">
      <c r="A30" s="724" t="s">
        <v>740</v>
      </c>
      <c r="B30" s="725"/>
      <c r="C30" s="725"/>
      <c r="D30" s="725"/>
      <c r="E30" s="725"/>
      <c r="F30" s="725"/>
      <c r="G30" s="725"/>
      <c r="H30" s="725"/>
      <c r="I30" s="725"/>
      <c r="J30" s="725"/>
      <c r="K30" s="726"/>
      <c r="L30" s="726"/>
      <c r="M30" s="725"/>
    </row>
    <row r="31" spans="1:15">
      <c r="A31" s="724"/>
    </row>
    <row r="33" spans="1:13" ht="13.8">
      <c r="A33" s="727"/>
      <c r="B33" s="727"/>
      <c r="C33" s="727"/>
      <c r="D33" s="727"/>
      <c r="E33" s="727"/>
      <c r="F33" s="727"/>
      <c r="G33" s="727"/>
      <c r="H33" s="727"/>
      <c r="I33" s="727"/>
      <c r="J33" s="727"/>
      <c r="K33" s="727"/>
      <c r="L33" s="727"/>
      <c r="M33" s="727"/>
    </row>
    <row r="34" spans="1:13" ht="13.8">
      <c r="A34" s="728"/>
      <c r="B34" s="728"/>
      <c r="C34" s="728"/>
      <c r="D34" s="728"/>
      <c r="E34" s="728"/>
      <c r="F34" s="728"/>
      <c r="G34" s="728"/>
      <c r="H34" s="728"/>
      <c r="I34" s="728"/>
      <c r="J34" s="728"/>
      <c r="K34" s="728"/>
      <c r="L34" s="728"/>
      <c r="M34" s="728"/>
    </row>
    <row r="35" spans="1:13" ht="13.8">
      <c r="A35" s="728"/>
      <c r="B35" s="728"/>
      <c r="C35" s="728"/>
      <c r="D35" s="728"/>
      <c r="E35" s="728"/>
      <c r="F35" s="728"/>
      <c r="G35" s="728"/>
      <c r="H35" s="728"/>
      <c r="I35" s="728"/>
      <c r="J35" s="728"/>
      <c r="K35" s="728"/>
      <c r="L35" s="728"/>
      <c r="M35" s="728"/>
    </row>
    <row r="36" spans="1:13" ht="13.8">
      <c r="A36" s="728"/>
      <c r="B36" s="728"/>
      <c r="C36" s="728"/>
      <c r="D36" s="728"/>
      <c r="E36" s="728"/>
      <c r="F36" s="728"/>
      <c r="G36" s="728"/>
      <c r="H36" s="728"/>
      <c r="I36" s="728"/>
      <c r="J36" s="728"/>
      <c r="K36" s="728"/>
      <c r="L36" s="728"/>
      <c r="M36" s="728"/>
    </row>
    <row r="37" spans="1:13" ht="13.8">
      <c r="A37" s="728"/>
      <c r="B37" s="728"/>
      <c r="C37" s="728"/>
      <c r="D37" s="728"/>
      <c r="E37" s="728"/>
      <c r="F37" s="728"/>
      <c r="G37" s="728"/>
      <c r="H37" s="728"/>
      <c r="I37" s="728"/>
      <c r="J37" s="728"/>
      <c r="K37" s="728"/>
      <c r="L37" s="728"/>
      <c r="M37" s="728"/>
    </row>
    <row r="38" spans="1:13" ht="13.8">
      <c r="A38" s="727"/>
      <c r="B38" s="727"/>
      <c r="C38" s="727"/>
      <c r="D38" s="727"/>
      <c r="E38" s="727"/>
      <c r="F38" s="727"/>
      <c r="G38" s="727"/>
      <c r="H38" s="727"/>
      <c r="I38" s="727"/>
      <c r="J38" s="727"/>
      <c r="K38" s="727"/>
      <c r="L38" s="727"/>
      <c r="M38" s="727"/>
    </row>
    <row r="199" spans="3:3">
      <c r="C199" s="403" t="s">
        <v>58</v>
      </c>
    </row>
  </sheetData>
  <mergeCells count="31">
    <mergeCell ref="A36:M36"/>
    <mergeCell ref="A37:M37"/>
    <mergeCell ref="A38:M38"/>
    <mergeCell ref="A27:M27"/>
    <mergeCell ref="A28:M28"/>
    <mergeCell ref="A29:M29"/>
    <mergeCell ref="A33:M33"/>
    <mergeCell ref="A34:M34"/>
    <mergeCell ref="A35:M35"/>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F3F4133F-3A7D-403D-9C96-B736E1270490}"/>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2EA9-C22E-48EF-A21F-11302455B30F}">
  <dimension ref="A1:Z28"/>
  <sheetViews>
    <sheetView showGridLines="0" zoomScaleNormal="100" workbookViewId="0"/>
  </sheetViews>
  <sheetFormatPr baseColWidth="10" defaultColWidth="12.5546875" defaultRowHeight="13.2"/>
  <cols>
    <col min="1" max="1" width="32" style="403" customWidth="1"/>
    <col min="2" max="12" width="9.6640625" style="403" customWidth="1"/>
    <col min="13" max="13" width="10" style="403" customWidth="1"/>
    <col min="14" max="14" width="11.5546875" style="403" customWidth="1"/>
    <col min="15" max="15" width="13.44140625" style="403" customWidth="1"/>
    <col min="16" max="16" width="10.88671875" style="403" customWidth="1"/>
    <col min="17" max="21" width="9.6640625" style="403" customWidth="1"/>
    <col min="22" max="23" width="12.6640625" style="403" customWidth="1"/>
    <col min="24" max="24" width="15.44140625" style="403" customWidth="1"/>
    <col min="25" max="32" width="15.109375" style="403" customWidth="1"/>
    <col min="33" max="256" width="12.5546875" style="403"/>
    <col min="257" max="257" width="32" style="403" customWidth="1"/>
    <col min="258" max="268" width="9.6640625" style="403" customWidth="1"/>
    <col min="269" max="269" width="10" style="403" customWidth="1"/>
    <col min="270" max="270" width="11.5546875" style="403" customWidth="1"/>
    <col min="271" max="271" width="13.44140625" style="403" customWidth="1"/>
    <col min="272" max="272" width="10.88671875" style="403" customWidth="1"/>
    <col min="273" max="277" width="9.6640625" style="403" customWidth="1"/>
    <col min="278" max="279" width="12.6640625" style="403" customWidth="1"/>
    <col min="280" max="280" width="15.44140625" style="403" customWidth="1"/>
    <col min="281" max="288" width="15.109375" style="403" customWidth="1"/>
    <col min="289" max="512" width="12.5546875" style="403"/>
    <col min="513" max="513" width="32" style="403" customWidth="1"/>
    <col min="514" max="524" width="9.6640625" style="403" customWidth="1"/>
    <col min="525" max="525" width="10" style="403" customWidth="1"/>
    <col min="526" max="526" width="11.5546875" style="403" customWidth="1"/>
    <col min="527" max="527" width="13.44140625" style="403" customWidth="1"/>
    <col min="528" max="528" width="10.88671875" style="403" customWidth="1"/>
    <col min="529" max="533" width="9.6640625" style="403" customWidth="1"/>
    <col min="534" max="535" width="12.6640625" style="403" customWidth="1"/>
    <col min="536" max="536" width="15.44140625" style="403" customWidth="1"/>
    <col min="537" max="544" width="15.109375" style="403" customWidth="1"/>
    <col min="545" max="768" width="12.5546875" style="403"/>
    <col min="769" max="769" width="32" style="403" customWidth="1"/>
    <col min="770" max="780" width="9.6640625" style="403" customWidth="1"/>
    <col min="781" max="781" width="10" style="403" customWidth="1"/>
    <col min="782" max="782" width="11.5546875" style="403" customWidth="1"/>
    <col min="783" max="783" width="13.44140625" style="403" customWidth="1"/>
    <col min="784" max="784" width="10.88671875" style="403" customWidth="1"/>
    <col min="785" max="789" width="9.6640625" style="403" customWidth="1"/>
    <col min="790" max="791" width="12.6640625" style="403" customWidth="1"/>
    <col min="792" max="792" width="15.44140625" style="403" customWidth="1"/>
    <col min="793" max="800" width="15.109375" style="403" customWidth="1"/>
    <col min="801" max="1024" width="12.5546875" style="403"/>
    <col min="1025" max="1025" width="32" style="403" customWidth="1"/>
    <col min="1026" max="1036" width="9.6640625" style="403" customWidth="1"/>
    <col min="1037" max="1037" width="10" style="403" customWidth="1"/>
    <col min="1038" max="1038" width="11.5546875" style="403" customWidth="1"/>
    <col min="1039" max="1039" width="13.44140625" style="403" customWidth="1"/>
    <col min="1040" max="1040" width="10.88671875" style="403" customWidth="1"/>
    <col min="1041" max="1045" width="9.6640625" style="403" customWidth="1"/>
    <col min="1046" max="1047" width="12.6640625" style="403" customWidth="1"/>
    <col min="1048" max="1048" width="15.44140625" style="403" customWidth="1"/>
    <col min="1049" max="1056" width="15.109375" style="403" customWidth="1"/>
    <col min="1057" max="1280" width="12.5546875" style="403"/>
    <col min="1281" max="1281" width="32" style="403" customWidth="1"/>
    <col min="1282" max="1292" width="9.6640625" style="403" customWidth="1"/>
    <col min="1293" max="1293" width="10" style="403" customWidth="1"/>
    <col min="1294" max="1294" width="11.5546875" style="403" customWidth="1"/>
    <col min="1295" max="1295" width="13.44140625" style="403" customWidth="1"/>
    <col min="1296" max="1296" width="10.88671875" style="403" customWidth="1"/>
    <col min="1297" max="1301" width="9.6640625" style="403" customWidth="1"/>
    <col min="1302" max="1303" width="12.6640625" style="403" customWidth="1"/>
    <col min="1304" max="1304" width="15.44140625" style="403" customWidth="1"/>
    <col min="1305" max="1312" width="15.109375" style="403" customWidth="1"/>
    <col min="1313" max="1536" width="12.5546875" style="403"/>
    <col min="1537" max="1537" width="32" style="403" customWidth="1"/>
    <col min="1538" max="1548" width="9.6640625" style="403" customWidth="1"/>
    <col min="1549" max="1549" width="10" style="403" customWidth="1"/>
    <col min="1550" max="1550" width="11.5546875" style="403" customWidth="1"/>
    <col min="1551" max="1551" width="13.44140625" style="403" customWidth="1"/>
    <col min="1552" max="1552" width="10.88671875" style="403" customWidth="1"/>
    <col min="1553" max="1557" width="9.6640625" style="403" customWidth="1"/>
    <col min="1558" max="1559" width="12.6640625" style="403" customWidth="1"/>
    <col min="1560" max="1560" width="15.44140625" style="403" customWidth="1"/>
    <col min="1561" max="1568" width="15.109375" style="403" customWidth="1"/>
    <col min="1569" max="1792" width="12.5546875" style="403"/>
    <col min="1793" max="1793" width="32" style="403" customWidth="1"/>
    <col min="1794" max="1804" width="9.6640625" style="403" customWidth="1"/>
    <col min="1805" max="1805" width="10" style="403" customWidth="1"/>
    <col min="1806" max="1806" width="11.5546875" style="403" customWidth="1"/>
    <col min="1807" max="1807" width="13.44140625" style="403" customWidth="1"/>
    <col min="1808" max="1808" width="10.88671875" style="403" customWidth="1"/>
    <col min="1809" max="1813" width="9.6640625" style="403" customWidth="1"/>
    <col min="1814" max="1815" width="12.6640625" style="403" customWidth="1"/>
    <col min="1816" max="1816" width="15.44140625" style="403" customWidth="1"/>
    <col min="1817" max="1824" width="15.109375" style="403" customWidth="1"/>
    <col min="1825" max="2048" width="12.5546875" style="403"/>
    <col min="2049" max="2049" width="32" style="403" customWidth="1"/>
    <col min="2050" max="2060" width="9.6640625" style="403" customWidth="1"/>
    <col min="2061" max="2061" width="10" style="403" customWidth="1"/>
    <col min="2062" max="2062" width="11.5546875" style="403" customWidth="1"/>
    <col min="2063" max="2063" width="13.44140625" style="403" customWidth="1"/>
    <col min="2064" max="2064" width="10.88671875" style="403" customWidth="1"/>
    <col min="2065" max="2069" width="9.6640625" style="403" customWidth="1"/>
    <col min="2070" max="2071" width="12.6640625" style="403" customWidth="1"/>
    <col min="2072" max="2072" width="15.44140625" style="403" customWidth="1"/>
    <col min="2073" max="2080" width="15.109375" style="403" customWidth="1"/>
    <col min="2081" max="2304" width="12.5546875" style="403"/>
    <col min="2305" max="2305" width="32" style="403" customWidth="1"/>
    <col min="2306" max="2316" width="9.6640625" style="403" customWidth="1"/>
    <col min="2317" max="2317" width="10" style="403" customWidth="1"/>
    <col min="2318" max="2318" width="11.5546875" style="403" customWidth="1"/>
    <col min="2319" max="2319" width="13.44140625" style="403" customWidth="1"/>
    <col min="2320" max="2320" width="10.88671875" style="403" customWidth="1"/>
    <col min="2321" max="2325" width="9.6640625" style="403" customWidth="1"/>
    <col min="2326" max="2327" width="12.6640625" style="403" customWidth="1"/>
    <col min="2328" max="2328" width="15.44140625" style="403" customWidth="1"/>
    <col min="2329" max="2336" width="15.109375" style="403" customWidth="1"/>
    <col min="2337" max="2560" width="12.5546875" style="403"/>
    <col min="2561" max="2561" width="32" style="403" customWidth="1"/>
    <col min="2562" max="2572" width="9.6640625" style="403" customWidth="1"/>
    <col min="2573" max="2573" width="10" style="403" customWidth="1"/>
    <col min="2574" max="2574" width="11.5546875" style="403" customWidth="1"/>
    <col min="2575" max="2575" width="13.44140625" style="403" customWidth="1"/>
    <col min="2576" max="2576" width="10.88671875" style="403" customWidth="1"/>
    <col min="2577" max="2581" width="9.6640625" style="403" customWidth="1"/>
    <col min="2582" max="2583" width="12.6640625" style="403" customWidth="1"/>
    <col min="2584" max="2584" width="15.44140625" style="403" customWidth="1"/>
    <col min="2585" max="2592" width="15.109375" style="403" customWidth="1"/>
    <col min="2593" max="2816" width="12.5546875" style="403"/>
    <col min="2817" max="2817" width="32" style="403" customWidth="1"/>
    <col min="2818" max="2828" width="9.6640625" style="403" customWidth="1"/>
    <col min="2829" max="2829" width="10" style="403" customWidth="1"/>
    <col min="2830" max="2830" width="11.5546875" style="403" customWidth="1"/>
    <col min="2831" max="2831" width="13.44140625" style="403" customWidth="1"/>
    <col min="2832" max="2832" width="10.88671875" style="403" customWidth="1"/>
    <col min="2833" max="2837" width="9.6640625" style="403" customWidth="1"/>
    <col min="2838" max="2839" width="12.6640625" style="403" customWidth="1"/>
    <col min="2840" max="2840" width="15.44140625" style="403" customWidth="1"/>
    <col min="2841" max="2848" width="15.109375" style="403" customWidth="1"/>
    <col min="2849" max="3072" width="12.5546875" style="403"/>
    <col min="3073" max="3073" width="32" style="403" customWidth="1"/>
    <col min="3074" max="3084" width="9.6640625" style="403" customWidth="1"/>
    <col min="3085" max="3085" width="10" style="403" customWidth="1"/>
    <col min="3086" max="3086" width="11.5546875" style="403" customWidth="1"/>
    <col min="3087" max="3087" width="13.44140625" style="403" customWidth="1"/>
    <col min="3088" max="3088" width="10.88671875" style="403" customWidth="1"/>
    <col min="3089" max="3093" width="9.6640625" style="403" customWidth="1"/>
    <col min="3094" max="3095" width="12.6640625" style="403" customWidth="1"/>
    <col min="3096" max="3096" width="15.44140625" style="403" customWidth="1"/>
    <col min="3097" max="3104" width="15.109375" style="403" customWidth="1"/>
    <col min="3105" max="3328" width="12.5546875" style="403"/>
    <col min="3329" max="3329" width="32" style="403" customWidth="1"/>
    <col min="3330" max="3340" width="9.6640625" style="403" customWidth="1"/>
    <col min="3341" max="3341" width="10" style="403" customWidth="1"/>
    <col min="3342" max="3342" width="11.5546875" style="403" customWidth="1"/>
    <col min="3343" max="3343" width="13.44140625" style="403" customWidth="1"/>
    <col min="3344" max="3344" width="10.88671875" style="403" customWidth="1"/>
    <col min="3345" max="3349" width="9.6640625" style="403" customWidth="1"/>
    <col min="3350" max="3351" width="12.6640625" style="403" customWidth="1"/>
    <col min="3352" max="3352" width="15.44140625" style="403" customWidth="1"/>
    <col min="3353" max="3360" width="15.109375" style="403" customWidth="1"/>
    <col min="3361" max="3584" width="12.5546875" style="403"/>
    <col min="3585" max="3585" width="32" style="403" customWidth="1"/>
    <col min="3586" max="3596" width="9.6640625" style="403" customWidth="1"/>
    <col min="3597" max="3597" width="10" style="403" customWidth="1"/>
    <col min="3598" max="3598" width="11.5546875" style="403" customWidth="1"/>
    <col min="3599" max="3599" width="13.44140625" style="403" customWidth="1"/>
    <col min="3600" max="3600" width="10.88671875" style="403" customWidth="1"/>
    <col min="3601" max="3605" width="9.6640625" style="403" customWidth="1"/>
    <col min="3606" max="3607" width="12.6640625" style="403" customWidth="1"/>
    <col min="3608" max="3608" width="15.44140625" style="403" customWidth="1"/>
    <col min="3609" max="3616" width="15.109375" style="403" customWidth="1"/>
    <col min="3617" max="3840" width="12.5546875" style="403"/>
    <col min="3841" max="3841" width="32" style="403" customWidth="1"/>
    <col min="3842" max="3852" width="9.6640625" style="403" customWidth="1"/>
    <col min="3853" max="3853" width="10" style="403" customWidth="1"/>
    <col min="3854" max="3854" width="11.5546875" style="403" customWidth="1"/>
    <col min="3855" max="3855" width="13.44140625" style="403" customWidth="1"/>
    <col min="3856" max="3856" width="10.88671875" style="403" customWidth="1"/>
    <col min="3857" max="3861" width="9.6640625" style="403" customWidth="1"/>
    <col min="3862" max="3863" width="12.6640625" style="403" customWidth="1"/>
    <col min="3864" max="3864" width="15.44140625" style="403" customWidth="1"/>
    <col min="3865" max="3872" width="15.109375" style="403" customWidth="1"/>
    <col min="3873" max="4096" width="12.5546875" style="403"/>
    <col min="4097" max="4097" width="32" style="403" customWidth="1"/>
    <col min="4098" max="4108" width="9.6640625" style="403" customWidth="1"/>
    <col min="4109" max="4109" width="10" style="403" customWidth="1"/>
    <col min="4110" max="4110" width="11.5546875" style="403" customWidth="1"/>
    <col min="4111" max="4111" width="13.44140625" style="403" customWidth="1"/>
    <col min="4112" max="4112" width="10.88671875" style="403" customWidth="1"/>
    <col min="4113" max="4117" width="9.6640625" style="403" customWidth="1"/>
    <col min="4118" max="4119" width="12.6640625" style="403" customWidth="1"/>
    <col min="4120" max="4120" width="15.44140625" style="403" customWidth="1"/>
    <col min="4121" max="4128" width="15.109375" style="403" customWidth="1"/>
    <col min="4129" max="4352" width="12.5546875" style="403"/>
    <col min="4353" max="4353" width="32" style="403" customWidth="1"/>
    <col min="4354" max="4364" width="9.6640625" style="403" customWidth="1"/>
    <col min="4365" max="4365" width="10" style="403" customWidth="1"/>
    <col min="4366" max="4366" width="11.5546875" style="403" customWidth="1"/>
    <col min="4367" max="4367" width="13.44140625" style="403" customWidth="1"/>
    <col min="4368" max="4368" width="10.88671875" style="403" customWidth="1"/>
    <col min="4369" max="4373" width="9.6640625" style="403" customWidth="1"/>
    <col min="4374" max="4375" width="12.6640625" style="403" customWidth="1"/>
    <col min="4376" max="4376" width="15.44140625" style="403" customWidth="1"/>
    <col min="4377" max="4384" width="15.109375" style="403" customWidth="1"/>
    <col min="4385" max="4608" width="12.5546875" style="403"/>
    <col min="4609" max="4609" width="32" style="403" customWidth="1"/>
    <col min="4610" max="4620" width="9.6640625" style="403" customWidth="1"/>
    <col min="4621" max="4621" width="10" style="403" customWidth="1"/>
    <col min="4622" max="4622" width="11.5546875" style="403" customWidth="1"/>
    <col min="4623" max="4623" width="13.44140625" style="403" customWidth="1"/>
    <col min="4624" max="4624" width="10.88671875" style="403" customWidth="1"/>
    <col min="4625" max="4629" width="9.6640625" style="403" customWidth="1"/>
    <col min="4630" max="4631" width="12.6640625" style="403" customWidth="1"/>
    <col min="4632" max="4632" width="15.44140625" style="403" customWidth="1"/>
    <col min="4633" max="4640" width="15.109375" style="403" customWidth="1"/>
    <col min="4641" max="4864" width="12.5546875" style="403"/>
    <col min="4865" max="4865" width="32" style="403" customWidth="1"/>
    <col min="4866" max="4876" width="9.6640625" style="403" customWidth="1"/>
    <col min="4877" max="4877" width="10" style="403" customWidth="1"/>
    <col min="4878" max="4878" width="11.5546875" style="403" customWidth="1"/>
    <col min="4879" max="4879" width="13.44140625" style="403" customWidth="1"/>
    <col min="4880" max="4880" width="10.88671875" style="403" customWidth="1"/>
    <col min="4881" max="4885" width="9.6640625" style="403" customWidth="1"/>
    <col min="4886" max="4887" width="12.6640625" style="403" customWidth="1"/>
    <col min="4888" max="4888" width="15.44140625" style="403" customWidth="1"/>
    <col min="4889" max="4896" width="15.109375" style="403" customWidth="1"/>
    <col min="4897" max="5120" width="12.5546875" style="403"/>
    <col min="5121" max="5121" width="32" style="403" customWidth="1"/>
    <col min="5122" max="5132" width="9.6640625" style="403" customWidth="1"/>
    <col min="5133" max="5133" width="10" style="403" customWidth="1"/>
    <col min="5134" max="5134" width="11.5546875" style="403" customWidth="1"/>
    <col min="5135" max="5135" width="13.44140625" style="403" customWidth="1"/>
    <col min="5136" max="5136" width="10.88671875" style="403" customWidth="1"/>
    <col min="5137" max="5141" width="9.6640625" style="403" customWidth="1"/>
    <col min="5142" max="5143" width="12.6640625" style="403" customWidth="1"/>
    <col min="5144" max="5144" width="15.44140625" style="403" customWidth="1"/>
    <col min="5145" max="5152" width="15.109375" style="403" customWidth="1"/>
    <col min="5153" max="5376" width="12.5546875" style="403"/>
    <col min="5377" max="5377" width="32" style="403" customWidth="1"/>
    <col min="5378" max="5388" width="9.6640625" style="403" customWidth="1"/>
    <col min="5389" max="5389" width="10" style="403" customWidth="1"/>
    <col min="5390" max="5390" width="11.5546875" style="403" customWidth="1"/>
    <col min="5391" max="5391" width="13.44140625" style="403" customWidth="1"/>
    <col min="5392" max="5392" width="10.88671875" style="403" customWidth="1"/>
    <col min="5393" max="5397" width="9.6640625" style="403" customWidth="1"/>
    <col min="5398" max="5399" width="12.6640625" style="403" customWidth="1"/>
    <col min="5400" max="5400" width="15.44140625" style="403" customWidth="1"/>
    <col min="5401" max="5408" width="15.109375" style="403" customWidth="1"/>
    <col min="5409" max="5632" width="12.5546875" style="403"/>
    <col min="5633" max="5633" width="32" style="403" customWidth="1"/>
    <col min="5634" max="5644" width="9.6640625" style="403" customWidth="1"/>
    <col min="5645" max="5645" width="10" style="403" customWidth="1"/>
    <col min="5646" max="5646" width="11.5546875" style="403" customWidth="1"/>
    <col min="5647" max="5647" width="13.44140625" style="403" customWidth="1"/>
    <col min="5648" max="5648" width="10.88671875" style="403" customWidth="1"/>
    <col min="5649" max="5653" width="9.6640625" style="403" customWidth="1"/>
    <col min="5654" max="5655" width="12.6640625" style="403" customWidth="1"/>
    <col min="5656" max="5656" width="15.44140625" style="403" customWidth="1"/>
    <col min="5657" max="5664" width="15.109375" style="403" customWidth="1"/>
    <col min="5665" max="5888" width="12.5546875" style="403"/>
    <col min="5889" max="5889" width="32" style="403" customWidth="1"/>
    <col min="5890" max="5900" width="9.6640625" style="403" customWidth="1"/>
    <col min="5901" max="5901" width="10" style="403" customWidth="1"/>
    <col min="5902" max="5902" width="11.5546875" style="403" customWidth="1"/>
    <col min="5903" max="5903" width="13.44140625" style="403" customWidth="1"/>
    <col min="5904" max="5904" width="10.88671875" style="403" customWidth="1"/>
    <col min="5905" max="5909" width="9.6640625" style="403" customWidth="1"/>
    <col min="5910" max="5911" width="12.6640625" style="403" customWidth="1"/>
    <col min="5912" max="5912" width="15.44140625" style="403" customWidth="1"/>
    <col min="5913" max="5920" width="15.109375" style="403" customWidth="1"/>
    <col min="5921" max="6144" width="12.5546875" style="403"/>
    <col min="6145" max="6145" width="32" style="403" customWidth="1"/>
    <col min="6146" max="6156" width="9.6640625" style="403" customWidth="1"/>
    <col min="6157" max="6157" width="10" style="403" customWidth="1"/>
    <col min="6158" max="6158" width="11.5546875" style="403" customWidth="1"/>
    <col min="6159" max="6159" width="13.44140625" style="403" customWidth="1"/>
    <col min="6160" max="6160" width="10.88671875" style="403" customWidth="1"/>
    <col min="6161" max="6165" width="9.6640625" style="403" customWidth="1"/>
    <col min="6166" max="6167" width="12.6640625" style="403" customWidth="1"/>
    <col min="6168" max="6168" width="15.44140625" style="403" customWidth="1"/>
    <col min="6169" max="6176" width="15.109375" style="403" customWidth="1"/>
    <col min="6177" max="6400" width="12.5546875" style="403"/>
    <col min="6401" max="6401" width="32" style="403" customWidth="1"/>
    <col min="6402" max="6412" width="9.6640625" style="403" customWidth="1"/>
    <col min="6413" max="6413" width="10" style="403" customWidth="1"/>
    <col min="6414" max="6414" width="11.5546875" style="403" customWidth="1"/>
    <col min="6415" max="6415" width="13.44140625" style="403" customWidth="1"/>
    <col min="6416" max="6416" width="10.88671875" style="403" customWidth="1"/>
    <col min="6417" max="6421" width="9.6640625" style="403" customWidth="1"/>
    <col min="6422" max="6423" width="12.6640625" style="403" customWidth="1"/>
    <col min="6424" max="6424" width="15.44140625" style="403" customWidth="1"/>
    <col min="6425" max="6432" width="15.109375" style="403" customWidth="1"/>
    <col min="6433" max="6656" width="12.5546875" style="403"/>
    <col min="6657" max="6657" width="32" style="403" customWidth="1"/>
    <col min="6658" max="6668" width="9.6640625" style="403" customWidth="1"/>
    <col min="6669" max="6669" width="10" style="403" customWidth="1"/>
    <col min="6670" max="6670" width="11.5546875" style="403" customWidth="1"/>
    <col min="6671" max="6671" width="13.44140625" style="403" customWidth="1"/>
    <col min="6672" max="6672" width="10.88671875" style="403" customWidth="1"/>
    <col min="6673" max="6677" width="9.6640625" style="403" customWidth="1"/>
    <col min="6678" max="6679" width="12.6640625" style="403" customWidth="1"/>
    <col min="6680" max="6680" width="15.44140625" style="403" customWidth="1"/>
    <col min="6681" max="6688" width="15.109375" style="403" customWidth="1"/>
    <col min="6689" max="6912" width="12.5546875" style="403"/>
    <col min="6913" max="6913" width="32" style="403" customWidth="1"/>
    <col min="6914" max="6924" width="9.6640625" style="403" customWidth="1"/>
    <col min="6925" max="6925" width="10" style="403" customWidth="1"/>
    <col min="6926" max="6926" width="11.5546875" style="403" customWidth="1"/>
    <col min="6927" max="6927" width="13.44140625" style="403" customWidth="1"/>
    <col min="6928" max="6928" width="10.88671875" style="403" customWidth="1"/>
    <col min="6929" max="6933" width="9.6640625" style="403" customWidth="1"/>
    <col min="6934" max="6935" width="12.6640625" style="403" customWidth="1"/>
    <col min="6936" max="6936" width="15.44140625" style="403" customWidth="1"/>
    <col min="6937" max="6944" width="15.109375" style="403" customWidth="1"/>
    <col min="6945" max="7168" width="12.5546875" style="403"/>
    <col min="7169" max="7169" width="32" style="403" customWidth="1"/>
    <col min="7170" max="7180" width="9.6640625" style="403" customWidth="1"/>
    <col min="7181" max="7181" width="10" style="403" customWidth="1"/>
    <col min="7182" max="7182" width="11.5546875" style="403" customWidth="1"/>
    <col min="7183" max="7183" width="13.44140625" style="403" customWidth="1"/>
    <col min="7184" max="7184" width="10.88671875" style="403" customWidth="1"/>
    <col min="7185" max="7189" width="9.6640625" style="403" customWidth="1"/>
    <col min="7190" max="7191" width="12.6640625" style="403" customWidth="1"/>
    <col min="7192" max="7192" width="15.44140625" style="403" customWidth="1"/>
    <col min="7193" max="7200" width="15.109375" style="403" customWidth="1"/>
    <col min="7201" max="7424" width="12.5546875" style="403"/>
    <col min="7425" max="7425" width="32" style="403" customWidth="1"/>
    <col min="7426" max="7436" width="9.6640625" style="403" customWidth="1"/>
    <col min="7437" max="7437" width="10" style="403" customWidth="1"/>
    <col min="7438" max="7438" width="11.5546875" style="403" customWidth="1"/>
    <col min="7439" max="7439" width="13.44140625" style="403" customWidth="1"/>
    <col min="7440" max="7440" width="10.88671875" style="403" customWidth="1"/>
    <col min="7441" max="7445" width="9.6640625" style="403" customWidth="1"/>
    <col min="7446" max="7447" width="12.6640625" style="403" customWidth="1"/>
    <col min="7448" max="7448" width="15.44140625" style="403" customWidth="1"/>
    <col min="7449" max="7456" width="15.109375" style="403" customWidth="1"/>
    <col min="7457" max="7680" width="12.5546875" style="403"/>
    <col min="7681" max="7681" width="32" style="403" customWidth="1"/>
    <col min="7682" max="7692" width="9.6640625" style="403" customWidth="1"/>
    <col min="7693" max="7693" width="10" style="403" customWidth="1"/>
    <col min="7694" max="7694" width="11.5546875" style="403" customWidth="1"/>
    <col min="7695" max="7695" width="13.44140625" style="403" customWidth="1"/>
    <col min="7696" max="7696" width="10.88671875" style="403" customWidth="1"/>
    <col min="7697" max="7701" width="9.6640625" style="403" customWidth="1"/>
    <col min="7702" max="7703" width="12.6640625" style="403" customWidth="1"/>
    <col min="7704" max="7704" width="15.44140625" style="403" customWidth="1"/>
    <col min="7705" max="7712" width="15.109375" style="403" customWidth="1"/>
    <col min="7713" max="7936" width="12.5546875" style="403"/>
    <col min="7937" max="7937" width="32" style="403" customWidth="1"/>
    <col min="7938" max="7948" width="9.6640625" style="403" customWidth="1"/>
    <col min="7949" max="7949" width="10" style="403" customWidth="1"/>
    <col min="7950" max="7950" width="11.5546875" style="403" customWidth="1"/>
    <col min="7951" max="7951" width="13.44140625" style="403" customWidth="1"/>
    <col min="7952" max="7952" width="10.88671875" style="403" customWidth="1"/>
    <col min="7953" max="7957" width="9.6640625" style="403" customWidth="1"/>
    <col min="7958" max="7959" width="12.6640625" style="403" customWidth="1"/>
    <col min="7960" max="7960" width="15.44140625" style="403" customWidth="1"/>
    <col min="7961" max="7968" width="15.109375" style="403" customWidth="1"/>
    <col min="7969" max="8192" width="12.5546875" style="403"/>
    <col min="8193" max="8193" width="32" style="403" customWidth="1"/>
    <col min="8194" max="8204" width="9.6640625" style="403" customWidth="1"/>
    <col min="8205" max="8205" width="10" style="403" customWidth="1"/>
    <col min="8206" max="8206" width="11.5546875" style="403" customWidth="1"/>
    <col min="8207" max="8207" width="13.44140625" style="403" customWidth="1"/>
    <col min="8208" max="8208" width="10.88671875" style="403" customWidth="1"/>
    <col min="8209" max="8213" width="9.6640625" style="403" customWidth="1"/>
    <col min="8214" max="8215" width="12.6640625" style="403" customWidth="1"/>
    <col min="8216" max="8216" width="15.44140625" style="403" customWidth="1"/>
    <col min="8217" max="8224" width="15.109375" style="403" customWidth="1"/>
    <col min="8225" max="8448" width="12.5546875" style="403"/>
    <col min="8449" max="8449" width="32" style="403" customWidth="1"/>
    <col min="8450" max="8460" width="9.6640625" style="403" customWidth="1"/>
    <col min="8461" max="8461" width="10" style="403" customWidth="1"/>
    <col min="8462" max="8462" width="11.5546875" style="403" customWidth="1"/>
    <col min="8463" max="8463" width="13.44140625" style="403" customWidth="1"/>
    <col min="8464" max="8464" width="10.88671875" style="403" customWidth="1"/>
    <col min="8465" max="8469" width="9.6640625" style="403" customWidth="1"/>
    <col min="8470" max="8471" width="12.6640625" style="403" customWidth="1"/>
    <col min="8472" max="8472" width="15.44140625" style="403" customWidth="1"/>
    <col min="8473" max="8480" width="15.109375" style="403" customWidth="1"/>
    <col min="8481" max="8704" width="12.5546875" style="403"/>
    <col min="8705" max="8705" width="32" style="403" customWidth="1"/>
    <col min="8706" max="8716" width="9.6640625" style="403" customWidth="1"/>
    <col min="8717" max="8717" width="10" style="403" customWidth="1"/>
    <col min="8718" max="8718" width="11.5546875" style="403" customWidth="1"/>
    <col min="8719" max="8719" width="13.44140625" style="403" customWidth="1"/>
    <col min="8720" max="8720" width="10.88671875" style="403" customWidth="1"/>
    <col min="8721" max="8725" width="9.6640625" style="403" customWidth="1"/>
    <col min="8726" max="8727" width="12.6640625" style="403" customWidth="1"/>
    <col min="8728" max="8728" width="15.44140625" style="403" customWidth="1"/>
    <col min="8729" max="8736" width="15.109375" style="403" customWidth="1"/>
    <col min="8737" max="8960" width="12.5546875" style="403"/>
    <col min="8961" max="8961" width="32" style="403" customWidth="1"/>
    <col min="8962" max="8972" width="9.6640625" style="403" customWidth="1"/>
    <col min="8973" max="8973" width="10" style="403" customWidth="1"/>
    <col min="8974" max="8974" width="11.5546875" style="403" customWidth="1"/>
    <col min="8975" max="8975" width="13.44140625" style="403" customWidth="1"/>
    <col min="8976" max="8976" width="10.88671875" style="403" customWidth="1"/>
    <col min="8977" max="8981" width="9.6640625" style="403" customWidth="1"/>
    <col min="8982" max="8983" width="12.6640625" style="403" customWidth="1"/>
    <col min="8984" max="8984" width="15.44140625" style="403" customWidth="1"/>
    <col min="8985" max="8992" width="15.109375" style="403" customWidth="1"/>
    <col min="8993" max="9216" width="12.5546875" style="403"/>
    <col min="9217" max="9217" width="32" style="403" customWidth="1"/>
    <col min="9218" max="9228" width="9.6640625" style="403" customWidth="1"/>
    <col min="9229" max="9229" width="10" style="403" customWidth="1"/>
    <col min="9230" max="9230" width="11.5546875" style="403" customWidth="1"/>
    <col min="9231" max="9231" width="13.44140625" style="403" customWidth="1"/>
    <col min="9232" max="9232" width="10.88671875" style="403" customWidth="1"/>
    <col min="9233" max="9237" width="9.6640625" style="403" customWidth="1"/>
    <col min="9238" max="9239" width="12.6640625" style="403" customWidth="1"/>
    <col min="9240" max="9240" width="15.44140625" style="403" customWidth="1"/>
    <col min="9241" max="9248" width="15.109375" style="403" customWidth="1"/>
    <col min="9249" max="9472" width="12.5546875" style="403"/>
    <col min="9473" max="9473" width="32" style="403" customWidth="1"/>
    <col min="9474" max="9484" width="9.6640625" style="403" customWidth="1"/>
    <col min="9485" max="9485" width="10" style="403" customWidth="1"/>
    <col min="9486" max="9486" width="11.5546875" style="403" customWidth="1"/>
    <col min="9487" max="9487" width="13.44140625" style="403" customWidth="1"/>
    <col min="9488" max="9488" width="10.88671875" style="403" customWidth="1"/>
    <col min="9489" max="9493" width="9.6640625" style="403" customWidth="1"/>
    <col min="9494" max="9495" width="12.6640625" style="403" customWidth="1"/>
    <col min="9496" max="9496" width="15.44140625" style="403" customWidth="1"/>
    <col min="9497" max="9504" width="15.109375" style="403" customWidth="1"/>
    <col min="9505" max="9728" width="12.5546875" style="403"/>
    <col min="9729" max="9729" width="32" style="403" customWidth="1"/>
    <col min="9730" max="9740" width="9.6640625" style="403" customWidth="1"/>
    <col min="9741" max="9741" width="10" style="403" customWidth="1"/>
    <col min="9742" max="9742" width="11.5546875" style="403" customWidth="1"/>
    <col min="9743" max="9743" width="13.44140625" style="403" customWidth="1"/>
    <col min="9744" max="9744" width="10.88671875" style="403" customWidth="1"/>
    <col min="9745" max="9749" width="9.6640625" style="403" customWidth="1"/>
    <col min="9750" max="9751" width="12.6640625" style="403" customWidth="1"/>
    <col min="9752" max="9752" width="15.44140625" style="403" customWidth="1"/>
    <col min="9753" max="9760" width="15.109375" style="403" customWidth="1"/>
    <col min="9761" max="9984" width="12.5546875" style="403"/>
    <col min="9985" max="9985" width="32" style="403" customWidth="1"/>
    <col min="9986" max="9996" width="9.6640625" style="403" customWidth="1"/>
    <col min="9997" max="9997" width="10" style="403" customWidth="1"/>
    <col min="9998" max="9998" width="11.5546875" style="403" customWidth="1"/>
    <col min="9999" max="9999" width="13.44140625" style="403" customWidth="1"/>
    <col min="10000" max="10000" width="10.88671875" style="403" customWidth="1"/>
    <col min="10001" max="10005" width="9.6640625" style="403" customWidth="1"/>
    <col min="10006" max="10007" width="12.6640625" style="403" customWidth="1"/>
    <col min="10008" max="10008" width="15.44140625" style="403" customWidth="1"/>
    <col min="10009" max="10016" width="15.109375" style="403" customWidth="1"/>
    <col min="10017" max="10240" width="12.5546875" style="403"/>
    <col min="10241" max="10241" width="32" style="403" customWidth="1"/>
    <col min="10242" max="10252" width="9.6640625" style="403" customWidth="1"/>
    <col min="10253" max="10253" width="10" style="403" customWidth="1"/>
    <col min="10254" max="10254" width="11.5546875" style="403" customWidth="1"/>
    <col min="10255" max="10255" width="13.44140625" style="403" customWidth="1"/>
    <col min="10256" max="10256" width="10.88671875" style="403" customWidth="1"/>
    <col min="10257" max="10261" width="9.6640625" style="403" customWidth="1"/>
    <col min="10262" max="10263" width="12.6640625" style="403" customWidth="1"/>
    <col min="10264" max="10264" width="15.44140625" style="403" customWidth="1"/>
    <col min="10265" max="10272" width="15.109375" style="403" customWidth="1"/>
    <col min="10273" max="10496" width="12.5546875" style="403"/>
    <col min="10497" max="10497" width="32" style="403" customWidth="1"/>
    <col min="10498" max="10508" width="9.6640625" style="403" customWidth="1"/>
    <col min="10509" max="10509" width="10" style="403" customWidth="1"/>
    <col min="10510" max="10510" width="11.5546875" style="403" customWidth="1"/>
    <col min="10511" max="10511" width="13.44140625" style="403" customWidth="1"/>
    <col min="10512" max="10512" width="10.88671875" style="403" customWidth="1"/>
    <col min="10513" max="10517" width="9.6640625" style="403" customWidth="1"/>
    <col min="10518" max="10519" width="12.6640625" style="403" customWidth="1"/>
    <col min="10520" max="10520" width="15.44140625" style="403" customWidth="1"/>
    <col min="10521" max="10528" width="15.109375" style="403" customWidth="1"/>
    <col min="10529" max="10752" width="12.5546875" style="403"/>
    <col min="10753" max="10753" width="32" style="403" customWidth="1"/>
    <col min="10754" max="10764" width="9.6640625" style="403" customWidth="1"/>
    <col min="10765" max="10765" width="10" style="403" customWidth="1"/>
    <col min="10766" max="10766" width="11.5546875" style="403" customWidth="1"/>
    <col min="10767" max="10767" width="13.44140625" style="403" customWidth="1"/>
    <col min="10768" max="10768" width="10.88671875" style="403" customWidth="1"/>
    <col min="10769" max="10773" width="9.6640625" style="403" customWidth="1"/>
    <col min="10774" max="10775" width="12.6640625" style="403" customWidth="1"/>
    <col min="10776" max="10776" width="15.44140625" style="403" customWidth="1"/>
    <col min="10777" max="10784" width="15.109375" style="403" customWidth="1"/>
    <col min="10785" max="11008" width="12.5546875" style="403"/>
    <col min="11009" max="11009" width="32" style="403" customWidth="1"/>
    <col min="11010" max="11020" width="9.6640625" style="403" customWidth="1"/>
    <col min="11021" max="11021" width="10" style="403" customWidth="1"/>
    <col min="11022" max="11022" width="11.5546875" style="403" customWidth="1"/>
    <col min="11023" max="11023" width="13.44140625" style="403" customWidth="1"/>
    <col min="11024" max="11024" width="10.88671875" style="403" customWidth="1"/>
    <col min="11025" max="11029" width="9.6640625" style="403" customWidth="1"/>
    <col min="11030" max="11031" width="12.6640625" style="403" customWidth="1"/>
    <col min="11032" max="11032" width="15.44140625" style="403" customWidth="1"/>
    <col min="11033" max="11040" width="15.109375" style="403" customWidth="1"/>
    <col min="11041" max="11264" width="12.5546875" style="403"/>
    <col min="11265" max="11265" width="32" style="403" customWidth="1"/>
    <col min="11266" max="11276" width="9.6640625" style="403" customWidth="1"/>
    <col min="11277" max="11277" width="10" style="403" customWidth="1"/>
    <col min="11278" max="11278" width="11.5546875" style="403" customWidth="1"/>
    <col min="11279" max="11279" width="13.44140625" style="403" customWidth="1"/>
    <col min="11280" max="11280" width="10.88671875" style="403" customWidth="1"/>
    <col min="11281" max="11285" width="9.6640625" style="403" customWidth="1"/>
    <col min="11286" max="11287" width="12.6640625" style="403" customWidth="1"/>
    <col min="11288" max="11288" width="15.44140625" style="403" customWidth="1"/>
    <col min="11289" max="11296" width="15.109375" style="403" customWidth="1"/>
    <col min="11297" max="11520" width="12.5546875" style="403"/>
    <col min="11521" max="11521" width="32" style="403" customWidth="1"/>
    <col min="11522" max="11532" width="9.6640625" style="403" customWidth="1"/>
    <col min="11533" max="11533" width="10" style="403" customWidth="1"/>
    <col min="11534" max="11534" width="11.5546875" style="403" customWidth="1"/>
    <col min="11535" max="11535" width="13.44140625" style="403" customWidth="1"/>
    <col min="11536" max="11536" width="10.88671875" style="403" customWidth="1"/>
    <col min="11537" max="11541" width="9.6640625" style="403" customWidth="1"/>
    <col min="11542" max="11543" width="12.6640625" style="403" customWidth="1"/>
    <col min="11544" max="11544" width="15.44140625" style="403" customWidth="1"/>
    <col min="11545" max="11552" width="15.109375" style="403" customWidth="1"/>
    <col min="11553" max="11776" width="12.5546875" style="403"/>
    <col min="11777" max="11777" width="32" style="403" customWidth="1"/>
    <col min="11778" max="11788" width="9.6640625" style="403" customWidth="1"/>
    <col min="11789" max="11789" width="10" style="403" customWidth="1"/>
    <col min="11790" max="11790" width="11.5546875" style="403" customWidth="1"/>
    <col min="11791" max="11791" width="13.44140625" style="403" customWidth="1"/>
    <col min="11792" max="11792" width="10.88671875" style="403" customWidth="1"/>
    <col min="11793" max="11797" width="9.6640625" style="403" customWidth="1"/>
    <col min="11798" max="11799" width="12.6640625" style="403" customWidth="1"/>
    <col min="11800" max="11800" width="15.44140625" style="403" customWidth="1"/>
    <col min="11801" max="11808" width="15.109375" style="403" customWidth="1"/>
    <col min="11809" max="12032" width="12.5546875" style="403"/>
    <col min="12033" max="12033" width="32" style="403" customWidth="1"/>
    <col min="12034" max="12044" width="9.6640625" style="403" customWidth="1"/>
    <col min="12045" max="12045" width="10" style="403" customWidth="1"/>
    <col min="12046" max="12046" width="11.5546875" style="403" customWidth="1"/>
    <col min="12047" max="12047" width="13.44140625" style="403" customWidth="1"/>
    <col min="12048" max="12048" width="10.88671875" style="403" customWidth="1"/>
    <col min="12049" max="12053" width="9.6640625" style="403" customWidth="1"/>
    <col min="12054" max="12055" width="12.6640625" style="403" customWidth="1"/>
    <col min="12056" max="12056" width="15.44140625" style="403" customWidth="1"/>
    <col min="12057" max="12064" width="15.109375" style="403" customWidth="1"/>
    <col min="12065" max="12288" width="12.5546875" style="403"/>
    <col min="12289" max="12289" width="32" style="403" customWidth="1"/>
    <col min="12290" max="12300" width="9.6640625" style="403" customWidth="1"/>
    <col min="12301" max="12301" width="10" style="403" customWidth="1"/>
    <col min="12302" max="12302" width="11.5546875" style="403" customWidth="1"/>
    <col min="12303" max="12303" width="13.44140625" style="403" customWidth="1"/>
    <col min="12304" max="12304" width="10.88671875" style="403" customWidth="1"/>
    <col min="12305" max="12309" width="9.6640625" style="403" customWidth="1"/>
    <col min="12310" max="12311" width="12.6640625" style="403" customWidth="1"/>
    <col min="12312" max="12312" width="15.44140625" style="403" customWidth="1"/>
    <col min="12313" max="12320" width="15.109375" style="403" customWidth="1"/>
    <col min="12321" max="12544" width="12.5546875" style="403"/>
    <col min="12545" max="12545" width="32" style="403" customWidth="1"/>
    <col min="12546" max="12556" width="9.6640625" style="403" customWidth="1"/>
    <col min="12557" max="12557" width="10" style="403" customWidth="1"/>
    <col min="12558" max="12558" width="11.5546875" style="403" customWidth="1"/>
    <col min="12559" max="12559" width="13.44140625" style="403" customWidth="1"/>
    <col min="12560" max="12560" width="10.88671875" style="403" customWidth="1"/>
    <col min="12561" max="12565" width="9.6640625" style="403" customWidth="1"/>
    <col min="12566" max="12567" width="12.6640625" style="403" customWidth="1"/>
    <col min="12568" max="12568" width="15.44140625" style="403" customWidth="1"/>
    <col min="12569" max="12576" width="15.109375" style="403" customWidth="1"/>
    <col min="12577" max="12800" width="12.5546875" style="403"/>
    <col min="12801" max="12801" width="32" style="403" customWidth="1"/>
    <col min="12802" max="12812" width="9.6640625" style="403" customWidth="1"/>
    <col min="12813" max="12813" width="10" style="403" customWidth="1"/>
    <col min="12814" max="12814" width="11.5546875" style="403" customWidth="1"/>
    <col min="12815" max="12815" width="13.44140625" style="403" customWidth="1"/>
    <col min="12816" max="12816" width="10.88671875" style="403" customWidth="1"/>
    <col min="12817" max="12821" width="9.6640625" style="403" customWidth="1"/>
    <col min="12822" max="12823" width="12.6640625" style="403" customWidth="1"/>
    <col min="12824" max="12824" width="15.44140625" style="403" customWidth="1"/>
    <col min="12825" max="12832" width="15.109375" style="403" customWidth="1"/>
    <col min="12833" max="13056" width="12.5546875" style="403"/>
    <col min="13057" max="13057" width="32" style="403" customWidth="1"/>
    <col min="13058" max="13068" width="9.6640625" style="403" customWidth="1"/>
    <col min="13069" max="13069" width="10" style="403" customWidth="1"/>
    <col min="13070" max="13070" width="11.5546875" style="403" customWidth="1"/>
    <col min="13071" max="13071" width="13.44140625" style="403" customWidth="1"/>
    <col min="13072" max="13072" width="10.88671875" style="403" customWidth="1"/>
    <col min="13073" max="13077" width="9.6640625" style="403" customWidth="1"/>
    <col min="13078" max="13079" width="12.6640625" style="403" customWidth="1"/>
    <col min="13080" max="13080" width="15.44140625" style="403" customWidth="1"/>
    <col min="13081" max="13088" width="15.109375" style="403" customWidth="1"/>
    <col min="13089" max="13312" width="12.5546875" style="403"/>
    <col min="13313" max="13313" width="32" style="403" customWidth="1"/>
    <col min="13314" max="13324" width="9.6640625" style="403" customWidth="1"/>
    <col min="13325" max="13325" width="10" style="403" customWidth="1"/>
    <col min="13326" max="13326" width="11.5546875" style="403" customWidth="1"/>
    <col min="13327" max="13327" width="13.44140625" style="403" customWidth="1"/>
    <col min="13328" max="13328" width="10.88671875" style="403" customWidth="1"/>
    <col min="13329" max="13333" width="9.6640625" style="403" customWidth="1"/>
    <col min="13334" max="13335" width="12.6640625" style="403" customWidth="1"/>
    <col min="13336" max="13336" width="15.44140625" style="403" customWidth="1"/>
    <col min="13337" max="13344" width="15.109375" style="403" customWidth="1"/>
    <col min="13345" max="13568" width="12.5546875" style="403"/>
    <col min="13569" max="13569" width="32" style="403" customWidth="1"/>
    <col min="13570" max="13580" width="9.6640625" style="403" customWidth="1"/>
    <col min="13581" max="13581" width="10" style="403" customWidth="1"/>
    <col min="13582" max="13582" width="11.5546875" style="403" customWidth="1"/>
    <col min="13583" max="13583" width="13.44140625" style="403" customWidth="1"/>
    <col min="13584" max="13584" width="10.88671875" style="403" customWidth="1"/>
    <col min="13585" max="13589" width="9.6640625" style="403" customWidth="1"/>
    <col min="13590" max="13591" width="12.6640625" style="403" customWidth="1"/>
    <col min="13592" max="13592" width="15.44140625" style="403" customWidth="1"/>
    <col min="13593" max="13600" width="15.109375" style="403" customWidth="1"/>
    <col min="13601" max="13824" width="12.5546875" style="403"/>
    <col min="13825" max="13825" width="32" style="403" customWidth="1"/>
    <col min="13826" max="13836" width="9.6640625" style="403" customWidth="1"/>
    <col min="13837" max="13837" width="10" style="403" customWidth="1"/>
    <col min="13838" max="13838" width="11.5546875" style="403" customWidth="1"/>
    <col min="13839" max="13839" width="13.44140625" style="403" customWidth="1"/>
    <col min="13840" max="13840" width="10.88671875" style="403" customWidth="1"/>
    <col min="13841" max="13845" width="9.6640625" style="403" customWidth="1"/>
    <col min="13846" max="13847" width="12.6640625" style="403" customWidth="1"/>
    <col min="13848" max="13848" width="15.44140625" style="403" customWidth="1"/>
    <col min="13849" max="13856" width="15.109375" style="403" customWidth="1"/>
    <col min="13857" max="14080" width="12.5546875" style="403"/>
    <col min="14081" max="14081" width="32" style="403" customWidth="1"/>
    <col min="14082" max="14092" width="9.6640625" style="403" customWidth="1"/>
    <col min="14093" max="14093" width="10" style="403" customWidth="1"/>
    <col min="14094" max="14094" width="11.5546875" style="403" customWidth="1"/>
    <col min="14095" max="14095" width="13.44140625" style="403" customWidth="1"/>
    <col min="14096" max="14096" width="10.88671875" style="403" customWidth="1"/>
    <col min="14097" max="14101" width="9.6640625" style="403" customWidth="1"/>
    <col min="14102" max="14103" width="12.6640625" style="403" customWidth="1"/>
    <col min="14104" max="14104" width="15.44140625" style="403" customWidth="1"/>
    <col min="14105" max="14112" width="15.109375" style="403" customWidth="1"/>
    <col min="14113" max="14336" width="12.5546875" style="403"/>
    <col min="14337" max="14337" width="32" style="403" customWidth="1"/>
    <col min="14338" max="14348" width="9.6640625" style="403" customWidth="1"/>
    <col min="14349" max="14349" width="10" style="403" customWidth="1"/>
    <col min="14350" max="14350" width="11.5546875" style="403" customWidth="1"/>
    <col min="14351" max="14351" width="13.44140625" style="403" customWidth="1"/>
    <col min="14352" max="14352" width="10.88671875" style="403" customWidth="1"/>
    <col min="14353" max="14357" width="9.6640625" style="403" customWidth="1"/>
    <col min="14358" max="14359" width="12.6640625" style="403" customWidth="1"/>
    <col min="14360" max="14360" width="15.44140625" style="403" customWidth="1"/>
    <col min="14361" max="14368" width="15.109375" style="403" customWidth="1"/>
    <col min="14369" max="14592" width="12.5546875" style="403"/>
    <col min="14593" max="14593" width="32" style="403" customWidth="1"/>
    <col min="14594" max="14604" width="9.6640625" style="403" customWidth="1"/>
    <col min="14605" max="14605" width="10" style="403" customWidth="1"/>
    <col min="14606" max="14606" width="11.5546875" style="403" customWidth="1"/>
    <col min="14607" max="14607" width="13.44140625" style="403" customWidth="1"/>
    <col min="14608" max="14608" width="10.88671875" style="403" customWidth="1"/>
    <col min="14609" max="14613" width="9.6640625" style="403" customWidth="1"/>
    <col min="14614" max="14615" width="12.6640625" style="403" customWidth="1"/>
    <col min="14616" max="14616" width="15.44140625" style="403" customWidth="1"/>
    <col min="14617" max="14624" width="15.109375" style="403" customWidth="1"/>
    <col min="14625" max="14848" width="12.5546875" style="403"/>
    <col min="14849" max="14849" width="32" style="403" customWidth="1"/>
    <col min="14850" max="14860" width="9.6640625" style="403" customWidth="1"/>
    <col min="14861" max="14861" width="10" style="403" customWidth="1"/>
    <col min="14862" max="14862" width="11.5546875" style="403" customWidth="1"/>
    <col min="14863" max="14863" width="13.44140625" style="403" customWidth="1"/>
    <col min="14864" max="14864" width="10.88671875" style="403" customWidth="1"/>
    <col min="14865" max="14869" width="9.6640625" style="403" customWidth="1"/>
    <col min="14870" max="14871" width="12.6640625" style="403" customWidth="1"/>
    <col min="14872" max="14872" width="15.44140625" style="403" customWidth="1"/>
    <col min="14873" max="14880" width="15.109375" style="403" customWidth="1"/>
    <col min="14881" max="15104" width="12.5546875" style="403"/>
    <col min="15105" max="15105" width="32" style="403" customWidth="1"/>
    <col min="15106" max="15116" width="9.6640625" style="403" customWidth="1"/>
    <col min="15117" max="15117" width="10" style="403" customWidth="1"/>
    <col min="15118" max="15118" width="11.5546875" style="403" customWidth="1"/>
    <col min="15119" max="15119" width="13.44140625" style="403" customWidth="1"/>
    <col min="15120" max="15120" width="10.88671875" style="403" customWidth="1"/>
    <col min="15121" max="15125" width="9.6640625" style="403" customWidth="1"/>
    <col min="15126" max="15127" width="12.6640625" style="403" customWidth="1"/>
    <col min="15128" max="15128" width="15.44140625" style="403" customWidth="1"/>
    <col min="15129" max="15136" width="15.109375" style="403" customWidth="1"/>
    <col min="15137" max="15360" width="12.5546875" style="403"/>
    <col min="15361" max="15361" width="32" style="403" customWidth="1"/>
    <col min="15362" max="15372" width="9.6640625" style="403" customWidth="1"/>
    <col min="15373" max="15373" width="10" style="403" customWidth="1"/>
    <col min="15374" max="15374" width="11.5546875" style="403" customWidth="1"/>
    <col min="15375" max="15375" width="13.44140625" style="403" customWidth="1"/>
    <col min="15376" max="15376" width="10.88671875" style="403" customWidth="1"/>
    <col min="15377" max="15381" width="9.6640625" style="403" customWidth="1"/>
    <col min="15382" max="15383" width="12.6640625" style="403" customWidth="1"/>
    <col min="15384" max="15384" width="15.44140625" style="403" customWidth="1"/>
    <col min="15385" max="15392" width="15.109375" style="403" customWidth="1"/>
    <col min="15393" max="15616" width="12.5546875" style="403"/>
    <col min="15617" max="15617" width="32" style="403" customWidth="1"/>
    <col min="15618" max="15628" width="9.6640625" style="403" customWidth="1"/>
    <col min="15629" max="15629" width="10" style="403" customWidth="1"/>
    <col min="15630" max="15630" width="11.5546875" style="403" customWidth="1"/>
    <col min="15631" max="15631" width="13.44140625" style="403" customWidth="1"/>
    <col min="15632" max="15632" width="10.88671875" style="403" customWidth="1"/>
    <col min="15633" max="15637" width="9.6640625" style="403" customWidth="1"/>
    <col min="15638" max="15639" width="12.6640625" style="403" customWidth="1"/>
    <col min="15640" max="15640" width="15.44140625" style="403" customWidth="1"/>
    <col min="15641" max="15648" width="15.109375" style="403" customWidth="1"/>
    <col min="15649" max="15872" width="12.5546875" style="403"/>
    <col min="15873" max="15873" width="32" style="403" customWidth="1"/>
    <col min="15874" max="15884" width="9.6640625" style="403" customWidth="1"/>
    <col min="15885" max="15885" width="10" style="403" customWidth="1"/>
    <col min="15886" max="15886" width="11.5546875" style="403" customWidth="1"/>
    <col min="15887" max="15887" width="13.44140625" style="403" customWidth="1"/>
    <col min="15888" max="15888" width="10.88671875" style="403" customWidth="1"/>
    <col min="15889" max="15893" width="9.6640625" style="403" customWidth="1"/>
    <col min="15894" max="15895" width="12.6640625" style="403" customWidth="1"/>
    <col min="15896" max="15896" width="15.44140625" style="403" customWidth="1"/>
    <col min="15897" max="15904" width="15.109375" style="403" customWidth="1"/>
    <col min="15905" max="16128" width="12.5546875" style="403"/>
    <col min="16129" max="16129" width="32" style="403" customWidth="1"/>
    <col min="16130" max="16140" width="9.6640625" style="403" customWidth="1"/>
    <col min="16141" max="16141" width="10" style="403" customWidth="1"/>
    <col min="16142" max="16142" width="11.5546875" style="403" customWidth="1"/>
    <col min="16143" max="16143" width="13.44140625" style="403" customWidth="1"/>
    <col min="16144" max="16144" width="10.88671875" style="403" customWidth="1"/>
    <col min="16145" max="16149" width="9.6640625" style="403" customWidth="1"/>
    <col min="16150" max="16151" width="12.6640625" style="403" customWidth="1"/>
    <col min="16152" max="16152" width="15.44140625" style="403" customWidth="1"/>
    <col min="16153" max="16160" width="15.109375" style="403" customWidth="1"/>
    <col min="16161" max="16384" width="12.5546875" style="403"/>
  </cols>
  <sheetData>
    <row r="1" spans="1:26" ht="18" customHeight="1">
      <c r="A1" s="1184" t="s">
        <v>1067</v>
      </c>
    </row>
    <row r="2" spans="1:26" s="7" customFormat="1" ht="24.75" customHeight="1">
      <c r="A2" s="3" t="s">
        <v>873</v>
      </c>
      <c r="B2" s="3"/>
      <c r="C2" s="3"/>
      <c r="D2" s="3"/>
      <c r="E2" s="3"/>
      <c r="F2" s="3"/>
      <c r="G2" s="3"/>
      <c r="H2" s="3"/>
      <c r="I2" s="3"/>
      <c r="J2" s="3"/>
      <c r="K2" s="3"/>
      <c r="L2" s="3"/>
      <c r="M2" s="3"/>
      <c r="N2" s="3"/>
      <c r="O2" s="3"/>
      <c r="P2" s="3"/>
      <c r="Q2" s="3"/>
      <c r="R2" s="3"/>
      <c r="S2" s="3"/>
      <c r="T2" s="3"/>
      <c r="U2" s="3"/>
      <c r="V2" s="3"/>
      <c r="W2" s="3"/>
      <c r="X2" s="3"/>
    </row>
    <row r="3" spans="1:26" ht="26.25" customHeight="1">
      <c r="A3" s="100">
        <v>45382</v>
      </c>
      <c r="B3" s="852"/>
      <c r="C3" s="853"/>
      <c r="D3" s="853"/>
      <c r="E3" s="853"/>
      <c r="F3" s="853"/>
      <c r="G3" s="853"/>
      <c r="H3" s="853"/>
      <c r="I3" s="853"/>
      <c r="J3" s="853"/>
      <c r="K3" s="853"/>
      <c r="L3" s="853"/>
      <c r="M3" s="853"/>
      <c r="N3" s="853"/>
      <c r="O3" s="853"/>
      <c r="P3" s="853"/>
      <c r="Q3" s="853"/>
      <c r="R3" s="853"/>
      <c r="S3" s="853"/>
      <c r="T3" s="853"/>
      <c r="U3" s="853"/>
      <c r="V3" s="853"/>
      <c r="W3" s="853"/>
      <c r="X3" s="853"/>
    </row>
    <row r="4" spans="1:26" ht="23.25" customHeight="1">
      <c r="A4" s="504" t="s">
        <v>73</v>
      </c>
      <c r="B4" s="504"/>
      <c r="C4" s="504"/>
      <c r="D4" s="504"/>
      <c r="E4" s="504"/>
      <c r="F4" s="504"/>
      <c r="G4" s="504"/>
      <c r="H4" s="504"/>
      <c r="I4" s="504"/>
      <c r="J4" s="504"/>
      <c r="K4" s="504"/>
      <c r="L4" s="504"/>
      <c r="M4" s="504"/>
      <c r="N4" s="504"/>
      <c r="O4" s="504"/>
      <c r="P4" s="504"/>
      <c r="Q4" s="504"/>
      <c r="R4" s="504"/>
      <c r="S4" s="504"/>
      <c r="T4" s="504"/>
      <c r="U4" s="504"/>
      <c r="V4" s="504"/>
      <c r="W4" s="504"/>
      <c r="X4" s="504"/>
    </row>
    <row r="5" spans="1:26" ht="9" customHeight="1" thickBot="1">
      <c r="A5" s="854"/>
      <c r="B5" s="854"/>
      <c r="C5" s="854"/>
      <c r="D5" s="854"/>
      <c r="E5" s="854"/>
      <c r="F5" s="854"/>
      <c r="G5" s="854"/>
      <c r="H5" s="854"/>
      <c r="I5" s="854"/>
      <c r="J5" s="854"/>
      <c r="K5" s="854"/>
      <c r="L5" s="854"/>
      <c r="M5" s="854"/>
      <c r="N5" s="854"/>
      <c r="O5" s="854"/>
      <c r="P5" s="854"/>
      <c r="Q5" s="854"/>
      <c r="R5" s="854"/>
      <c r="S5" s="854"/>
      <c r="T5" s="854"/>
      <c r="U5" s="854"/>
      <c r="V5" s="854"/>
      <c r="W5" s="854"/>
      <c r="X5" s="854"/>
    </row>
    <row r="6" spans="1:26" s="8" customFormat="1" ht="12.75" customHeight="1">
      <c r="A6" s="699"/>
      <c r="B6" s="699"/>
      <c r="C6" s="699"/>
      <c r="D6" s="699"/>
      <c r="E6" s="699"/>
      <c r="F6" s="699"/>
      <c r="G6" s="699"/>
      <c r="H6" s="699"/>
      <c r="I6" s="699"/>
      <c r="J6" s="699"/>
      <c r="K6" s="699"/>
      <c r="L6" s="699"/>
      <c r="M6" s="699"/>
      <c r="N6" s="699"/>
      <c r="O6" s="699"/>
      <c r="P6" s="699"/>
      <c r="Q6" s="699"/>
      <c r="R6" s="699"/>
      <c r="S6" s="699"/>
      <c r="T6" s="699"/>
      <c r="U6" s="699"/>
      <c r="V6" s="699"/>
      <c r="W6" s="699"/>
      <c r="X6" s="855" t="s">
        <v>874</v>
      </c>
    </row>
    <row r="7" spans="1:26" s="8" customFormat="1" ht="15.6">
      <c r="A7" s="702"/>
      <c r="B7" s="856" t="s">
        <v>875</v>
      </c>
      <c r="C7" s="856"/>
      <c r="D7" s="856"/>
      <c r="E7" s="856"/>
      <c r="F7" s="856"/>
      <c r="G7" s="856"/>
      <c r="H7" s="856"/>
      <c r="I7" s="856"/>
      <c r="J7" s="856"/>
      <c r="K7" s="856"/>
      <c r="L7" s="856"/>
      <c r="M7" s="856"/>
      <c r="N7" s="856"/>
      <c r="O7" s="856"/>
      <c r="P7" s="856"/>
      <c r="Q7" s="856"/>
      <c r="R7" s="856"/>
      <c r="S7" s="856"/>
      <c r="T7" s="856"/>
      <c r="U7" s="856"/>
      <c r="V7" s="856"/>
      <c r="W7" s="856"/>
      <c r="X7" s="857"/>
    </row>
    <row r="8" spans="1:26" s="8" customFormat="1" ht="25.2" customHeight="1">
      <c r="A8" s="706"/>
      <c r="B8" s="858"/>
      <c r="C8" s="858"/>
      <c r="D8" s="858"/>
      <c r="E8" s="858"/>
      <c r="F8" s="858"/>
      <c r="G8" s="858"/>
      <c r="H8" s="858"/>
      <c r="I8" s="858"/>
      <c r="J8" s="858"/>
      <c r="K8" s="858"/>
      <c r="L8" s="858"/>
      <c r="M8" s="858"/>
      <c r="N8" s="858"/>
      <c r="O8" s="858"/>
      <c r="P8" s="858"/>
      <c r="Q8" s="858"/>
      <c r="R8" s="858"/>
      <c r="S8" s="858"/>
      <c r="T8" s="858"/>
      <c r="U8" s="858"/>
      <c r="V8" s="859" t="s">
        <v>876</v>
      </c>
      <c r="W8" s="859" t="s">
        <v>877</v>
      </c>
      <c r="X8" s="857"/>
    </row>
    <row r="9" spans="1:26" s="8" customFormat="1" ht="18" customHeight="1">
      <c r="A9" s="860" t="s">
        <v>725</v>
      </c>
      <c r="B9" s="861" t="s">
        <v>878</v>
      </c>
      <c r="C9" s="861"/>
      <c r="D9" s="861"/>
      <c r="E9" s="861"/>
      <c r="F9" s="861"/>
      <c r="G9" s="861"/>
      <c r="H9" s="861"/>
      <c r="I9" s="861"/>
      <c r="J9" s="861"/>
      <c r="K9" s="861"/>
      <c r="L9" s="861"/>
      <c r="M9" s="862" t="s">
        <v>879</v>
      </c>
      <c r="N9" s="862" t="s">
        <v>880</v>
      </c>
      <c r="O9" s="862" t="s">
        <v>881</v>
      </c>
      <c r="P9" s="862" t="s">
        <v>882</v>
      </c>
      <c r="Q9" s="861" t="s">
        <v>883</v>
      </c>
      <c r="R9" s="861"/>
      <c r="S9" s="861"/>
      <c r="T9" s="861"/>
      <c r="U9" s="861"/>
      <c r="V9" s="859"/>
      <c r="W9" s="859"/>
      <c r="X9" s="857"/>
    </row>
    <row r="10" spans="1:26" s="8" customFormat="1" ht="18" customHeight="1">
      <c r="A10" s="702"/>
      <c r="B10" s="863"/>
      <c r="C10" s="863"/>
      <c r="D10" s="863"/>
      <c r="E10" s="863"/>
      <c r="F10" s="863"/>
      <c r="G10" s="863"/>
      <c r="H10" s="863"/>
      <c r="I10" s="863"/>
      <c r="J10" s="863"/>
      <c r="K10" s="863"/>
      <c r="L10" s="863"/>
      <c r="M10" s="862"/>
      <c r="N10" s="862"/>
      <c r="O10" s="862"/>
      <c r="P10" s="862"/>
      <c r="Q10" s="863"/>
      <c r="R10" s="863"/>
      <c r="S10" s="863"/>
      <c r="T10" s="863"/>
      <c r="U10" s="863"/>
      <c r="V10" s="859"/>
      <c r="W10" s="859"/>
      <c r="X10" s="857"/>
    </row>
    <row r="11" spans="1:26" s="8" customFormat="1" ht="21" customHeight="1" thickBot="1">
      <c r="A11" s="864"/>
      <c r="B11" s="865">
        <v>0</v>
      </c>
      <c r="C11" s="865">
        <v>0.2</v>
      </c>
      <c r="D11" s="865">
        <v>0.25</v>
      </c>
      <c r="E11" s="865">
        <v>0.5</v>
      </c>
      <c r="F11" s="865">
        <v>0.75</v>
      </c>
      <c r="G11" s="865">
        <v>1</v>
      </c>
      <c r="H11" s="865">
        <v>1.25</v>
      </c>
      <c r="I11" s="865">
        <v>1.5</v>
      </c>
      <c r="J11" s="865">
        <v>1.75</v>
      </c>
      <c r="K11" s="865">
        <v>2</v>
      </c>
      <c r="L11" s="865">
        <v>2.5</v>
      </c>
      <c r="M11" s="866"/>
      <c r="N11" s="866"/>
      <c r="O11" s="866"/>
      <c r="P11" s="866"/>
      <c r="Q11" s="865">
        <v>3</v>
      </c>
      <c r="R11" s="865">
        <v>4</v>
      </c>
      <c r="S11" s="865">
        <v>5</v>
      </c>
      <c r="T11" s="865">
        <v>7.5</v>
      </c>
      <c r="U11" s="865">
        <v>10</v>
      </c>
      <c r="V11" s="867"/>
      <c r="W11" s="867"/>
      <c r="X11" s="868"/>
    </row>
    <row r="12" spans="1:26" ht="9" customHeight="1">
      <c r="A12" s="722"/>
      <c r="B12" s="869"/>
      <c r="C12" s="869"/>
      <c r="D12" s="869"/>
      <c r="E12" s="869"/>
      <c r="F12" s="869"/>
      <c r="G12" s="869"/>
      <c r="H12" s="869"/>
      <c r="I12" s="869"/>
      <c r="J12" s="869"/>
      <c r="K12" s="869"/>
      <c r="L12" s="869"/>
      <c r="M12" s="869"/>
      <c r="N12" s="869"/>
      <c r="O12" s="869"/>
      <c r="P12" s="869"/>
      <c r="Q12" s="869"/>
      <c r="R12" s="869"/>
      <c r="S12" s="869"/>
      <c r="T12" s="869"/>
      <c r="U12" s="869"/>
      <c r="V12" s="869"/>
      <c r="W12" s="869"/>
      <c r="X12" s="869"/>
    </row>
    <row r="13" spans="1:26" ht="20.100000000000001" customHeight="1">
      <c r="A13" s="86" t="s">
        <v>29</v>
      </c>
      <c r="B13" s="870">
        <v>0</v>
      </c>
      <c r="C13" s="870">
        <v>15403.460000000001</v>
      </c>
      <c r="D13" s="870">
        <v>0</v>
      </c>
      <c r="E13" s="870">
        <v>15556.36</v>
      </c>
      <c r="F13" s="870">
        <v>734.21</v>
      </c>
      <c r="G13" s="870">
        <v>1812279.39</v>
      </c>
      <c r="H13" s="870">
        <v>0</v>
      </c>
      <c r="I13" s="870">
        <v>423859.97000000003</v>
      </c>
      <c r="J13" s="870">
        <v>0</v>
      </c>
      <c r="K13" s="870">
        <v>68927.02</v>
      </c>
      <c r="L13" s="870">
        <v>677976.16</v>
      </c>
      <c r="M13" s="870">
        <v>0</v>
      </c>
      <c r="N13" s="870">
        <v>0</v>
      </c>
      <c r="O13" s="870">
        <v>0</v>
      </c>
      <c r="P13" s="870">
        <v>0</v>
      </c>
      <c r="Q13" s="870">
        <v>0</v>
      </c>
      <c r="R13" s="870">
        <v>552.9</v>
      </c>
      <c r="S13" s="870">
        <v>0</v>
      </c>
      <c r="T13" s="870">
        <v>0</v>
      </c>
      <c r="U13" s="870">
        <v>0</v>
      </c>
      <c r="V13" s="871">
        <v>3015289.47</v>
      </c>
      <c r="W13" s="871">
        <v>12995.2</v>
      </c>
      <c r="X13" s="871">
        <v>3002294.27</v>
      </c>
      <c r="Y13" s="872"/>
      <c r="Z13" s="873"/>
    </row>
    <row r="14" spans="1:26" ht="20.100000000000001" customHeight="1">
      <c r="A14" s="86" t="s">
        <v>30</v>
      </c>
      <c r="B14" s="870">
        <v>0</v>
      </c>
      <c r="C14" s="870">
        <v>1885.58</v>
      </c>
      <c r="D14" s="870">
        <v>0</v>
      </c>
      <c r="E14" s="870">
        <v>51229.21</v>
      </c>
      <c r="F14" s="870">
        <v>0</v>
      </c>
      <c r="G14" s="870">
        <v>3843757.3000000003</v>
      </c>
      <c r="H14" s="870">
        <v>0</v>
      </c>
      <c r="I14" s="870">
        <v>5389.0300000000007</v>
      </c>
      <c r="J14" s="870">
        <v>0</v>
      </c>
      <c r="K14" s="870">
        <v>107930.57</v>
      </c>
      <c r="L14" s="870">
        <v>288.27</v>
      </c>
      <c r="M14" s="870">
        <v>0</v>
      </c>
      <c r="N14" s="870">
        <v>0</v>
      </c>
      <c r="O14" s="870">
        <v>0</v>
      </c>
      <c r="P14" s="870">
        <v>0</v>
      </c>
      <c r="Q14" s="870">
        <v>0</v>
      </c>
      <c r="R14" s="870">
        <v>0</v>
      </c>
      <c r="S14" s="870">
        <v>0</v>
      </c>
      <c r="T14" s="870">
        <v>0</v>
      </c>
      <c r="U14" s="870">
        <v>0</v>
      </c>
      <c r="V14" s="871">
        <v>4010479.96</v>
      </c>
      <c r="W14" s="871">
        <v>77113.150000000009</v>
      </c>
      <c r="X14" s="871">
        <v>3933366.81</v>
      </c>
      <c r="Y14" s="872"/>
      <c r="Z14" s="873"/>
    </row>
    <row r="15" spans="1:26" ht="20.100000000000001" customHeight="1">
      <c r="A15" s="86" t="s">
        <v>31</v>
      </c>
      <c r="B15" s="870">
        <v>0</v>
      </c>
      <c r="C15" s="870">
        <v>3104.54</v>
      </c>
      <c r="D15" s="870">
        <v>0</v>
      </c>
      <c r="E15" s="870">
        <v>0.52</v>
      </c>
      <c r="F15" s="870">
        <v>0</v>
      </c>
      <c r="G15" s="870">
        <v>1983486.94</v>
      </c>
      <c r="H15" s="870">
        <v>0</v>
      </c>
      <c r="I15" s="870">
        <v>3977.87</v>
      </c>
      <c r="J15" s="870">
        <v>0</v>
      </c>
      <c r="K15" s="870">
        <v>54591.03</v>
      </c>
      <c r="L15" s="870">
        <v>125.4</v>
      </c>
      <c r="M15" s="870">
        <v>0</v>
      </c>
      <c r="N15" s="870">
        <v>0</v>
      </c>
      <c r="O15" s="870">
        <v>0</v>
      </c>
      <c r="P15" s="870">
        <v>0</v>
      </c>
      <c r="Q15" s="870">
        <v>0</v>
      </c>
      <c r="R15" s="870">
        <v>0</v>
      </c>
      <c r="S15" s="870">
        <v>0</v>
      </c>
      <c r="T15" s="870">
        <v>0</v>
      </c>
      <c r="U15" s="870">
        <v>0</v>
      </c>
      <c r="V15" s="871">
        <v>2045286.3</v>
      </c>
      <c r="W15" s="871">
        <v>16466.22</v>
      </c>
      <c r="X15" s="871">
        <v>2028820.08</v>
      </c>
      <c r="Y15" s="872"/>
      <c r="Z15" s="873"/>
    </row>
    <row r="16" spans="1:26" ht="20.100000000000001" customHeight="1">
      <c r="A16" s="86" t="s">
        <v>32</v>
      </c>
      <c r="B16" s="870">
        <v>0</v>
      </c>
      <c r="C16" s="870">
        <v>34462.75</v>
      </c>
      <c r="D16" s="870">
        <v>0</v>
      </c>
      <c r="E16" s="870">
        <v>64417.1</v>
      </c>
      <c r="F16" s="870">
        <v>14112.470000000001</v>
      </c>
      <c r="G16" s="870">
        <v>915978.14</v>
      </c>
      <c r="H16" s="870">
        <v>0</v>
      </c>
      <c r="I16" s="870">
        <v>11626.53</v>
      </c>
      <c r="J16" s="870">
        <v>0</v>
      </c>
      <c r="K16" s="870">
        <v>44010.94</v>
      </c>
      <c r="L16" s="870">
        <v>0</v>
      </c>
      <c r="M16" s="870">
        <v>0</v>
      </c>
      <c r="N16" s="870">
        <v>0</v>
      </c>
      <c r="O16" s="870">
        <v>0</v>
      </c>
      <c r="P16" s="870">
        <v>0</v>
      </c>
      <c r="Q16" s="870">
        <v>0</v>
      </c>
      <c r="R16" s="870">
        <v>0</v>
      </c>
      <c r="S16" s="870">
        <v>0</v>
      </c>
      <c r="T16" s="870">
        <v>0</v>
      </c>
      <c r="U16" s="870">
        <v>0</v>
      </c>
      <c r="V16" s="871">
        <v>1084607.93</v>
      </c>
      <c r="W16" s="871">
        <v>46997.3</v>
      </c>
      <c r="X16" s="871">
        <v>1037610.6299999999</v>
      </c>
      <c r="Y16" s="872"/>
      <c r="Z16" s="873"/>
    </row>
    <row r="17" spans="1:26" ht="20.100000000000001" customHeight="1">
      <c r="A17" s="86" t="s">
        <v>33</v>
      </c>
      <c r="B17" s="870">
        <v>0</v>
      </c>
      <c r="C17" s="870">
        <v>7657.79</v>
      </c>
      <c r="D17" s="870">
        <v>0</v>
      </c>
      <c r="E17" s="870">
        <v>2396.87</v>
      </c>
      <c r="F17" s="870">
        <v>0</v>
      </c>
      <c r="G17" s="870">
        <v>256712.56</v>
      </c>
      <c r="H17" s="870">
        <v>0</v>
      </c>
      <c r="I17" s="870">
        <v>872.18000000000006</v>
      </c>
      <c r="J17" s="870">
        <v>0</v>
      </c>
      <c r="K17" s="870">
        <v>0</v>
      </c>
      <c r="L17" s="870">
        <v>24935.010000000002</v>
      </c>
      <c r="M17" s="870">
        <v>0</v>
      </c>
      <c r="N17" s="870">
        <v>0</v>
      </c>
      <c r="O17" s="870">
        <v>0</v>
      </c>
      <c r="P17" s="870">
        <v>0</v>
      </c>
      <c r="Q17" s="870">
        <v>0</v>
      </c>
      <c r="R17" s="870">
        <v>0</v>
      </c>
      <c r="S17" s="870">
        <v>0</v>
      </c>
      <c r="T17" s="870">
        <v>0</v>
      </c>
      <c r="U17" s="870">
        <v>0</v>
      </c>
      <c r="V17" s="871">
        <v>292574.40999999997</v>
      </c>
      <c r="W17" s="871">
        <v>0</v>
      </c>
      <c r="X17" s="871">
        <v>292574.40999999997</v>
      </c>
      <c r="Y17" s="872"/>
      <c r="Z17" s="873"/>
    </row>
    <row r="18" spans="1:26" ht="20.100000000000001" customHeight="1">
      <c r="A18" s="22" t="s">
        <v>34</v>
      </c>
      <c r="B18" s="870">
        <v>0</v>
      </c>
      <c r="C18" s="870">
        <v>25325.920000000002</v>
      </c>
      <c r="D18" s="870">
        <v>0</v>
      </c>
      <c r="E18" s="870">
        <v>5057.9400000000005</v>
      </c>
      <c r="F18" s="870">
        <v>0</v>
      </c>
      <c r="G18" s="870">
        <v>1150966.55</v>
      </c>
      <c r="H18" s="870">
        <v>0</v>
      </c>
      <c r="I18" s="870">
        <v>579997.17000000004</v>
      </c>
      <c r="J18" s="870">
        <v>0</v>
      </c>
      <c r="K18" s="870">
        <v>21406.69</v>
      </c>
      <c r="L18" s="870">
        <v>0</v>
      </c>
      <c r="M18" s="870">
        <v>0</v>
      </c>
      <c r="N18" s="870">
        <v>0</v>
      </c>
      <c r="O18" s="870">
        <v>0</v>
      </c>
      <c r="P18" s="870">
        <v>0</v>
      </c>
      <c r="Q18" s="870">
        <v>0</v>
      </c>
      <c r="R18" s="870">
        <v>0</v>
      </c>
      <c r="S18" s="870">
        <v>0</v>
      </c>
      <c r="T18" s="870">
        <v>0</v>
      </c>
      <c r="U18" s="870">
        <v>0</v>
      </c>
      <c r="V18" s="871">
        <v>1782754.27</v>
      </c>
      <c r="W18" s="871">
        <v>2500.16</v>
      </c>
      <c r="X18" s="871">
        <v>1780254.11</v>
      </c>
      <c r="Y18" s="872"/>
      <c r="Z18" s="873"/>
    </row>
    <row r="19" spans="1:26" ht="20.100000000000001" customHeight="1">
      <c r="A19" s="86" t="s">
        <v>35</v>
      </c>
      <c r="B19" s="870">
        <v>0</v>
      </c>
      <c r="C19" s="870">
        <v>17541.36</v>
      </c>
      <c r="D19" s="870">
        <v>0</v>
      </c>
      <c r="E19" s="870">
        <v>0</v>
      </c>
      <c r="F19" s="870">
        <v>0</v>
      </c>
      <c r="G19" s="870">
        <v>1281166.57</v>
      </c>
      <c r="H19" s="870">
        <v>0</v>
      </c>
      <c r="I19" s="870">
        <v>4863.92</v>
      </c>
      <c r="J19" s="870">
        <v>0</v>
      </c>
      <c r="K19" s="870">
        <v>3583.7200000000003</v>
      </c>
      <c r="L19" s="870">
        <v>351712.93</v>
      </c>
      <c r="M19" s="870">
        <v>0</v>
      </c>
      <c r="N19" s="870">
        <v>0</v>
      </c>
      <c r="O19" s="870">
        <v>0</v>
      </c>
      <c r="P19" s="870">
        <v>0</v>
      </c>
      <c r="Q19" s="870">
        <v>0</v>
      </c>
      <c r="R19" s="870">
        <v>17618.02</v>
      </c>
      <c r="S19" s="870">
        <v>0</v>
      </c>
      <c r="T19" s="870">
        <v>0</v>
      </c>
      <c r="U19" s="870">
        <v>0</v>
      </c>
      <c r="V19" s="871">
        <v>1676486.52</v>
      </c>
      <c r="W19" s="871">
        <v>3037.18</v>
      </c>
      <c r="X19" s="871">
        <v>1673449.34</v>
      </c>
      <c r="Y19" s="872"/>
      <c r="Z19" s="873"/>
    </row>
    <row r="20" spans="1:26" ht="20.100000000000001" customHeight="1">
      <c r="A20" s="86" t="s">
        <v>36</v>
      </c>
      <c r="B20" s="870">
        <v>0</v>
      </c>
      <c r="C20" s="870">
        <v>2759.57</v>
      </c>
      <c r="D20" s="870">
        <v>0</v>
      </c>
      <c r="E20" s="870">
        <v>50.43</v>
      </c>
      <c r="F20" s="870">
        <v>0</v>
      </c>
      <c r="G20" s="870">
        <v>539687.99000000011</v>
      </c>
      <c r="H20" s="870">
        <v>0</v>
      </c>
      <c r="I20" s="870">
        <v>846.51</v>
      </c>
      <c r="J20" s="870">
        <v>0</v>
      </c>
      <c r="K20" s="870">
        <v>6284.84</v>
      </c>
      <c r="L20" s="870">
        <v>1127.8500000000001</v>
      </c>
      <c r="M20" s="870">
        <v>0</v>
      </c>
      <c r="N20" s="870">
        <v>0</v>
      </c>
      <c r="O20" s="870">
        <v>0</v>
      </c>
      <c r="P20" s="870">
        <v>0</v>
      </c>
      <c r="Q20" s="870">
        <v>0</v>
      </c>
      <c r="R20" s="870">
        <v>0</v>
      </c>
      <c r="S20" s="870">
        <v>0</v>
      </c>
      <c r="T20" s="870">
        <v>0</v>
      </c>
      <c r="U20" s="870">
        <v>0</v>
      </c>
      <c r="V20" s="871">
        <v>550757.19000000006</v>
      </c>
      <c r="W20" s="871">
        <v>0</v>
      </c>
      <c r="X20" s="871">
        <v>550757.19000000006</v>
      </c>
      <c r="Y20" s="872"/>
      <c r="Z20" s="873"/>
    </row>
    <row r="21" spans="1:26" ht="20.100000000000001" customHeight="1">
      <c r="A21" s="86" t="s">
        <v>37</v>
      </c>
      <c r="B21" s="870">
        <v>0</v>
      </c>
      <c r="C21" s="870">
        <v>2287.94</v>
      </c>
      <c r="D21" s="870">
        <v>0</v>
      </c>
      <c r="E21" s="870">
        <v>7059.95</v>
      </c>
      <c r="F21" s="870">
        <v>0</v>
      </c>
      <c r="G21" s="870">
        <v>381700.41</v>
      </c>
      <c r="H21" s="870">
        <v>0</v>
      </c>
      <c r="I21" s="870">
        <v>332.54</v>
      </c>
      <c r="J21" s="870">
        <v>0</v>
      </c>
      <c r="K21" s="870">
        <v>9671.65</v>
      </c>
      <c r="L21" s="870">
        <v>555.71</v>
      </c>
      <c r="M21" s="870">
        <v>0</v>
      </c>
      <c r="N21" s="870">
        <v>0</v>
      </c>
      <c r="O21" s="870">
        <v>0</v>
      </c>
      <c r="P21" s="870">
        <v>0</v>
      </c>
      <c r="Q21" s="870">
        <v>0</v>
      </c>
      <c r="R21" s="870">
        <v>0</v>
      </c>
      <c r="S21" s="870">
        <v>0</v>
      </c>
      <c r="T21" s="870">
        <v>0</v>
      </c>
      <c r="U21" s="870">
        <v>0</v>
      </c>
      <c r="V21" s="871">
        <v>401608.2</v>
      </c>
      <c r="W21" s="871">
        <v>0</v>
      </c>
      <c r="X21" s="871">
        <v>401608.2</v>
      </c>
      <c r="Y21" s="872"/>
      <c r="Z21" s="873"/>
    </row>
    <row r="22" spans="1:26" ht="29.25" customHeight="1" thickBot="1">
      <c r="A22" s="717" t="s">
        <v>38</v>
      </c>
      <c r="B22" s="874">
        <v>0</v>
      </c>
      <c r="C22" s="875">
        <v>110428.91000000002</v>
      </c>
      <c r="D22" s="875">
        <v>0</v>
      </c>
      <c r="E22" s="875">
        <v>145768.38</v>
      </c>
      <c r="F22" s="874">
        <v>14846.68</v>
      </c>
      <c r="G22" s="875">
        <v>12165735.850000003</v>
      </c>
      <c r="H22" s="875">
        <v>0</v>
      </c>
      <c r="I22" s="875">
        <v>1031765.7200000002</v>
      </c>
      <c r="J22" s="875">
        <v>0</v>
      </c>
      <c r="K22" s="874">
        <v>316406.46000000008</v>
      </c>
      <c r="L22" s="875">
        <v>1056721.33</v>
      </c>
      <c r="M22" s="874">
        <v>0</v>
      </c>
      <c r="N22" s="874">
        <v>0</v>
      </c>
      <c r="O22" s="874">
        <v>0</v>
      </c>
      <c r="P22" s="874">
        <v>0</v>
      </c>
      <c r="Q22" s="875">
        <v>0</v>
      </c>
      <c r="R22" s="874">
        <v>18170.920000000002</v>
      </c>
      <c r="S22" s="874">
        <v>0</v>
      </c>
      <c r="T22" s="874">
        <v>0</v>
      </c>
      <c r="U22" s="874">
        <v>0</v>
      </c>
      <c r="V22" s="875">
        <v>14859844.249999998</v>
      </c>
      <c r="W22" s="875">
        <v>159109.21</v>
      </c>
      <c r="X22" s="875">
        <v>14700735.039999997</v>
      </c>
      <c r="Y22" s="876"/>
      <c r="Z22" s="873"/>
    </row>
    <row r="23" spans="1:26" s="7" customFormat="1" ht="15" customHeight="1">
      <c r="A23" s="721" t="s">
        <v>884</v>
      </c>
      <c r="B23" s="16"/>
      <c r="C23" s="16"/>
      <c r="D23" s="16"/>
      <c r="E23" s="16"/>
      <c r="F23" s="16"/>
      <c r="G23" s="16"/>
      <c r="H23" s="16"/>
      <c r="I23" s="16"/>
      <c r="J23" s="16"/>
      <c r="K23" s="16"/>
      <c r="L23" s="16"/>
      <c r="M23" s="16"/>
      <c r="N23" s="16"/>
      <c r="O23" s="16"/>
      <c r="P23" s="16"/>
      <c r="Q23" s="16"/>
      <c r="R23" s="16"/>
      <c r="S23" s="16"/>
      <c r="T23" s="16"/>
      <c r="U23" s="16"/>
      <c r="V23" s="16"/>
      <c r="W23" s="16"/>
      <c r="X23" s="16"/>
      <c r="Y23" s="26"/>
      <c r="Z23" s="873"/>
    </row>
    <row r="24" spans="1:26" ht="15" customHeight="1">
      <c r="A24" s="22" t="s">
        <v>885</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26"/>
      <c r="Z24" s="873"/>
    </row>
    <row r="25" spans="1:26" ht="15" customHeight="1">
      <c r="A25" s="22" t="s">
        <v>886</v>
      </c>
      <c r="B25" s="16"/>
      <c r="C25" s="16"/>
      <c r="D25" s="16"/>
      <c r="E25" s="16"/>
      <c r="F25" s="16"/>
      <c r="G25" s="16"/>
      <c r="H25" s="16"/>
      <c r="I25" s="16"/>
      <c r="J25" s="16"/>
      <c r="K25" s="16"/>
      <c r="L25" s="16"/>
      <c r="M25" s="16"/>
      <c r="N25" s="16"/>
      <c r="O25" s="16"/>
      <c r="P25" s="16"/>
      <c r="Q25" s="16"/>
      <c r="R25" s="16"/>
      <c r="S25" s="16"/>
      <c r="T25" s="16"/>
      <c r="U25" s="16"/>
      <c r="V25" s="16"/>
      <c r="W25" s="16"/>
      <c r="X25" s="16"/>
      <c r="Y25" s="26"/>
      <c r="Z25" s="873"/>
    </row>
    <row r="26" spans="1:26">
      <c r="A26" s="22" t="s">
        <v>887</v>
      </c>
      <c r="B26" s="16"/>
      <c r="C26" s="16"/>
      <c r="D26" s="16"/>
      <c r="E26" s="16"/>
      <c r="F26" s="16"/>
      <c r="G26" s="16"/>
      <c r="H26" s="16"/>
      <c r="I26" s="16"/>
      <c r="J26" s="16"/>
      <c r="K26" s="16"/>
      <c r="L26" s="16"/>
      <c r="M26" s="16"/>
      <c r="N26" s="16"/>
      <c r="O26" s="16"/>
      <c r="P26" s="16"/>
      <c r="Q26" s="16"/>
      <c r="R26" s="16"/>
      <c r="S26" s="16"/>
      <c r="T26" s="16"/>
      <c r="U26" s="16"/>
      <c r="V26" s="16"/>
      <c r="W26" s="16"/>
      <c r="X26" s="16"/>
      <c r="Y26" s="26"/>
    </row>
    <row r="27" spans="1:26">
      <c r="A27" s="435"/>
      <c r="B27" s="16"/>
      <c r="C27" s="16"/>
      <c r="D27" s="16"/>
      <c r="E27" s="16"/>
      <c r="F27" s="16"/>
      <c r="G27" s="16"/>
      <c r="H27" s="16"/>
      <c r="I27" s="16"/>
      <c r="J27" s="16"/>
      <c r="K27" s="16"/>
      <c r="L27" s="16"/>
      <c r="M27" s="16"/>
      <c r="N27" s="16"/>
      <c r="O27" s="16"/>
      <c r="P27" s="16"/>
      <c r="Q27" s="16"/>
      <c r="R27" s="16"/>
      <c r="S27" s="16"/>
      <c r="T27" s="16"/>
      <c r="U27" s="16"/>
      <c r="V27" s="16"/>
      <c r="W27" s="16"/>
      <c r="X27" s="16"/>
      <c r="Y27" s="26"/>
    </row>
    <row r="28" spans="1:26">
      <c r="A28" s="26"/>
      <c r="B28" s="26"/>
      <c r="C28" s="26"/>
      <c r="D28" s="26"/>
      <c r="E28" s="26"/>
      <c r="F28" s="26"/>
      <c r="G28" s="26"/>
      <c r="H28" s="26"/>
      <c r="I28" s="26"/>
      <c r="J28" s="26"/>
      <c r="K28" s="26"/>
      <c r="L28" s="26"/>
      <c r="M28" s="26"/>
      <c r="N28" s="26"/>
      <c r="O28" s="26"/>
      <c r="P28" s="26"/>
      <c r="Q28" s="26"/>
      <c r="R28" s="26"/>
      <c r="S28" s="26"/>
      <c r="T28" s="26"/>
      <c r="U28" s="26"/>
      <c r="V28" s="26"/>
      <c r="W28" s="26"/>
      <c r="X28" s="26"/>
      <c r="Y28" s="26"/>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3214256E-9E27-4C00-9788-A2A05D8ACFBB}"/>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4342-F91E-4D0B-A5D5-8A78253CC0F0}">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184" t="s">
        <v>1067</v>
      </c>
      <c r="B1" s="69"/>
      <c r="C1" s="69"/>
      <c r="D1" s="69"/>
      <c r="E1" s="69"/>
      <c r="F1" s="69"/>
      <c r="G1" s="69"/>
      <c r="H1" s="69"/>
    </row>
    <row r="2" spans="1:13" s="502" customFormat="1" ht="22.5" customHeight="1">
      <c r="A2" s="358" t="s">
        <v>902</v>
      </c>
      <c r="B2" s="358"/>
      <c r="C2" s="358"/>
      <c r="D2" s="358"/>
      <c r="E2" s="358"/>
      <c r="F2" s="358"/>
      <c r="G2" s="358"/>
      <c r="H2" s="358"/>
    </row>
    <row r="3" spans="1:13" s="604" customFormat="1" ht="22.5" customHeight="1">
      <c r="A3" s="100">
        <v>45382</v>
      </c>
      <c r="B3" s="100"/>
      <c r="C3" s="100"/>
      <c r="D3" s="100"/>
      <c r="E3" s="100"/>
      <c r="F3" s="100"/>
      <c r="G3" s="100"/>
      <c r="H3" s="100"/>
    </row>
    <row r="4" spans="1:13" s="105" customFormat="1" ht="22.5" customHeight="1">
      <c r="A4" s="200" t="s">
        <v>73</v>
      </c>
      <c r="B4" s="200"/>
      <c r="C4" s="200"/>
      <c r="D4" s="200"/>
      <c r="E4" s="200"/>
      <c r="F4" s="200"/>
      <c r="G4" s="200"/>
      <c r="H4" s="200"/>
    </row>
    <row r="5" spans="1:13" ht="22.5" customHeight="1" thickBot="1"/>
    <row r="6" spans="1:13" ht="22.5" customHeight="1">
      <c r="A6" s="106" t="s">
        <v>66</v>
      </c>
      <c r="B6" s="106" t="s">
        <v>903</v>
      </c>
      <c r="C6" s="106"/>
      <c r="D6" s="206" t="s">
        <v>904</v>
      </c>
      <c r="E6" s="206" t="s">
        <v>905</v>
      </c>
      <c r="F6" s="206" t="s">
        <v>906</v>
      </c>
      <c r="G6" s="206" t="s">
        <v>907</v>
      </c>
      <c r="H6" s="205" t="s">
        <v>908</v>
      </c>
      <c r="M6" s="31"/>
    </row>
    <row r="7" spans="1:13" ht="22.5" customHeight="1">
      <c r="A7" s="225"/>
      <c r="B7" s="529" t="s">
        <v>679</v>
      </c>
      <c r="C7" s="529" t="s">
        <v>680</v>
      </c>
      <c r="D7" s="209"/>
      <c r="E7" s="209"/>
      <c r="F7" s="209"/>
      <c r="G7" s="209"/>
      <c r="H7" s="208"/>
    </row>
    <row r="8" spans="1:13" ht="12" customHeight="1">
      <c r="A8" s="16"/>
      <c r="B8" s="16"/>
      <c r="C8" s="16"/>
      <c r="D8" s="16"/>
      <c r="E8" s="16"/>
      <c r="F8" s="16"/>
      <c r="G8" s="16"/>
      <c r="H8" s="17"/>
    </row>
    <row r="9" spans="1:13" ht="20.100000000000001" customHeight="1">
      <c r="A9" s="16" t="s">
        <v>29</v>
      </c>
      <c r="B9" s="885">
        <v>306220.10600000003</v>
      </c>
      <c r="C9" s="885">
        <v>1887915.355</v>
      </c>
      <c r="D9" s="885">
        <v>0</v>
      </c>
      <c r="E9" s="885">
        <v>189910.46900000001</v>
      </c>
      <c r="F9" s="885">
        <v>154167.30600000001</v>
      </c>
      <c r="G9" s="885">
        <v>1482.0119999999999</v>
      </c>
      <c r="H9" s="886">
        <v>2539695.2480000001</v>
      </c>
      <c r="I9" s="887"/>
    </row>
    <row r="10" spans="1:13" s="22" customFormat="1" ht="20.100000000000001" customHeight="1">
      <c r="A10" s="16" t="s">
        <v>30</v>
      </c>
      <c r="B10" s="885">
        <v>1114660.112</v>
      </c>
      <c r="C10" s="885">
        <v>2693187.25</v>
      </c>
      <c r="D10" s="885">
        <v>0</v>
      </c>
      <c r="E10" s="885">
        <v>7450.326</v>
      </c>
      <c r="F10" s="885">
        <v>298824.57199999999</v>
      </c>
      <c r="G10" s="885">
        <v>42594.641000000003</v>
      </c>
      <c r="H10" s="886">
        <v>4156716.9009999996</v>
      </c>
      <c r="I10" s="888"/>
    </row>
    <row r="11" spans="1:13" s="22" customFormat="1" ht="20.100000000000001" customHeight="1">
      <c r="A11" s="16" t="s">
        <v>31</v>
      </c>
      <c r="B11" s="885">
        <v>291814.152</v>
      </c>
      <c r="C11" s="885">
        <v>1675972.9750000001</v>
      </c>
      <c r="D11" s="885">
        <v>0</v>
      </c>
      <c r="E11" s="885">
        <v>64507.936999999998</v>
      </c>
      <c r="F11" s="885">
        <v>130232.829</v>
      </c>
      <c r="G11" s="885">
        <v>51560.892</v>
      </c>
      <c r="H11" s="886">
        <v>2214088.7850000001</v>
      </c>
      <c r="I11" s="888"/>
    </row>
    <row r="12" spans="1:13" s="22" customFormat="1" ht="20.100000000000001" customHeight="1">
      <c r="A12" s="16" t="s">
        <v>32</v>
      </c>
      <c r="B12" s="885">
        <v>45087.137999999999</v>
      </c>
      <c r="C12" s="885">
        <v>1100404.264</v>
      </c>
      <c r="D12" s="885">
        <v>0</v>
      </c>
      <c r="E12" s="885">
        <v>50897.004999999997</v>
      </c>
      <c r="F12" s="885">
        <v>59026.474999999999</v>
      </c>
      <c r="G12" s="885">
        <v>1272.5609999999999</v>
      </c>
      <c r="H12" s="886">
        <v>1256687.443</v>
      </c>
      <c r="I12" s="888"/>
    </row>
    <row r="13" spans="1:13" s="22" customFormat="1" ht="20.100000000000001" customHeight="1">
      <c r="A13" s="16" t="s">
        <v>33</v>
      </c>
      <c r="B13" s="885">
        <v>47183.747000000003</v>
      </c>
      <c r="C13" s="885">
        <v>191299.133</v>
      </c>
      <c r="D13" s="885">
        <v>0</v>
      </c>
      <c r="E13" s="885">
        <v>8714.4699999999993</v>
      </c>
      <c r="F13" s="885">
        <v>24524.717000000001</v>
      </c>
      <c r="G13" s="885">
        <v>2411.96</v>
      </c>
      <c r="H13" s="886">
        <v>274134.027</v>
      </c>
      <c r="I13" s="888"/>
    </row>
    <row r="14" spans="1:13" s="22" customFormat="1" ht="20.100000000000001" customHeight="1">
      <c r="A14" s="16" t="s">
        <v>34</v>
      </c>
      <c r="B14" s="885">
        <v>796713.28099999996</v>
      </c>
      <c r="C14" s="885">
        <v>564682.92799999996</v>
      </c>
      <c r="D14" s="885">
        <v>0</v>
      </c>
      <c r="E14" s="885">
        <v>8398.3439999999991</v>
      </c>
      <c r="F14" s="885">
        <v>161543.99900000001</v>
      </c>
      <c r="G14" s="885">
        <v>0</v>
      </c>
      <c r="H14" s="886">
        <v>1531338.5519999999</v>
      </c>
      <c r="I14" s="888"/>
    </row>
    <row r="15" spans="1:13" s="22" customFormat="1" ht="20.100000000000001" customHeight="1">
      <c r="A15" s="16" t="s">
        <v>35</v>
      </c>
      <c r="B15" s="885">
        <v>3644.864</v>
      </c>
      <c r="C15" s="885">
        <v>1345335.162</v>
      </c>
      <c r="D15" s="885">
        <v>0</v>
      </c>
      <c r="E15" s="885">
        <v>11720.210999999999</v>
      </c>
      <c r="F15" s="885">
        <v>45705.294999999998</v>
      </c>
      <c r="G15" s="885">
        <v>47511.79</v>
      </c>
      <c r="H15" s="886">
        <v>1453917.3219999999</v>
      </c>
      <c r="I15" s="888"/>
    </row>
    <row r="16" spans="1:13" s="22" customFormat="1" ht="20.100000000000001" customHeight="1">
      <c r="A16" s="16" t="s">
        <v>36</v>
      </c>
      <c r="B16" s="885">
        <v>13953.804</v>
      </c>
      <c r="C16" s="885">
        <v>489093.53899999999</v>
      </c>
      <c r="D16" s="885">
        <v>0</v>
      </c>
      <c r="E16" s="885">
        <v>21356.124</v>
      </c>
      <c r="F16" s="885">
        <v>30346.743999999999</v>
      </c>
      <c r="G16" s="885">
        <v>33467.72</v>
      </c>
      <c r="H16" s="886">
        <v>588217.93099999987</v>
      </c>
      <c r="I16" s="888"/>
    </row>
    <row r="17" spans="1:9" s="22" customFormat="1" ht="20.100000000000001" customHeight="1">
      <c r="A17" s="16" t="s">
        <v>37</v>
      </c>
      <c r="B17" s="885">
        <v>18185.990000000002</v>
      </c>
      <c r="C17" s="885">
        <v>270423.43699999998</v>
      </c>
      <c r="D17" s="885">
        <v>0</v>
      </c>
      <c r="E17" s="885">
        <v>26814.199000000001</v>
      </c>
      <c r="F17" s="885">
        <v>57639.377999999997</v>
      </c>
      <c r="G17" s="885">
        <v>10180.923000000001</v>
      </c>
      <c r="H17" s="886">
        <v>383243.92699999997</v>
      </c>
      <c r="I17" s="888"/>
    </row>
    <row r="18" spans="1:9" s="22" customFormat="1" ht="22.5" customHeight="1" thickBot="1">
      <c r="A18" s="137" t="s">
        <v>38</v>
      </c>
      <c r="B18" s="889">
        <v>2637463.1940000001</v>
      </c>
      <c r="C18" s="889">
        <v>10218314.043000003</v>
      </c>
      <c r="D18" s="889">
        <v>0</v>
      </c>
      <c r="E18" s="889">
        <v>389769.08500000002</v>
      </c>
      <c r="F18" s="889">
        <v>962011.31500000006</v>
      </c>
      <c r="G18" s="889">
        <v>190482.49900000004</v>
      </c>
      <c r="H18" s="889">
        <v>14398040.136</v>
      </c>
      <c r="I18" s="888"/>
    </row>
    <row r="19" spans="1:9" ht="22.5" customHeight="1">
      <c r="A19" s="27" t="s">
        <v>909</v>
      </c>
      <c r="B19" s="136"/>
      <c r="C19" s="136"/>
      <c r="D19" s="136"/>
      <c r="E19" s="136"/>
      <c r="F19" s="136"/>
      <c r="G19" s="136"/>
      <c r="H19" s="136"/>
    </row>
    <row r="20" spans="1:9" ht="13.2">
      <c r="A20" s="230" t="s">
        <v>71</v>
      </c>
      <c r="B20" s="16"/>
      <c r="C20" s="16"/>
      <c r="D20" s="16"/>
      <c r="E20" s="16"/>
      <c r="F20" s="16"/>
      <c r="G20" s="16"/>
      <c r="H20" s="16"/>
    </row>
    <row r="21" spans="1:9" ht="13.2">
      <c r="A21" s="230"/>
      <c r="B21" s="887"/>
      <c r="C21" s="887"/>
      <c r="D21" s="887"/>
      <c r="E21" s="887"/>
      <c r="F21" s="887"/>
      <c r="G21" s="887"/>
      <c r="H21" s="890"/>
    </row>
    <row r="22" spans="1:9" ht="13.2">
      <c r="A22" s="230"/>
      <c r="B22" s="891"/>
      <c r="C22" s="891"/>
      <c r="D22" s="891"/>
      <c r="E22" s="891"/>
      <c r="F22" s="891"/>
      <c r="G22" s="891"/>
      <c r="H22" s="891"/>
    </row>
  </sheetData>
  <mergeCells count="7">
    <mergeCell ref="H6:H7"/>
    <mergeCell ref="A6:A7"/>
    <mergeCell ref="B6:C6"/>
    <mergeCell ref="D6:D7"/>
    <mergeCell ref="E6:E7"/>
    <mergeCell ref="F6:F7"/>
    <mergeCell ref="G6:G7"/>
  </mergeCells>
  <hyperlinks>
    <hyperlink ref="A1" location="Índice!A1" display="Volver al Índice" xr:uid="{5BA59F99-4A33-49E8-BF26-FB61B8683F9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74D5-865D-40FA-9CCD-983EA51771E7}">
  <dimension ref="A1:AA36"/>
  <sheetViews>
    <sheetView showGridLines="0" zoomScaleNormal="100" workbookViewId="0"/>
  </sheetViews>
  <sheetFormatPr baseColWidth="10" defaultColWidth="13.88671875" defaultRowHeight="13.8"/>
  <cols>
    <col min="1" max="1" width="25.109375" style="892" customWidth="1"/>
    <col min="2" max="16" width="8.5546875" style="892" customWidth="1"/>
    <col min="17" max="18" width="8.44140625" style="892" bestFit="1" customWidth="1"/>
    <col min="19" max="19" width="6.88671875" style="892" bestFit="1" customWidth="1"/>
    <col min="20" max="25" width="8.5546875" style="892" customWidth="1"/>
    <col min="26" max="26" width="10.88671875" style="892" customWidth="1"/>
    <col min="27" max="16384" width="13.88671875" style="892"/>
  </cols>
  <sheetData>
    <row r="1" spans="1:26" ht="18" customHeight="1">
      <c r="A1" s="1184" t="s">
        <v>1067</v>
      </c>
      <c r="B1" s="69"/>
      <c r="C1" s="69"/>
      <c r="D1" s="69"/>
      <c r="E1" s="69"/>
      <c r="F1" s="69"/>
      <c r="G1" s="69"/>
      <c r="H1" s="69"/>
      <c r="I1" s="69"/>
      <c r="J1" s="69"/>
      <c r="K1" s="69"/>
      <c r="L1" s="69"/>
      <c r="M1" s="69"/>
      <c r="N1" s="69"/>
      <c r="O1" s="69"/>
      <c r="P1" s="69"/>
      <c r="Q1" s="69"/>
      <c r="R1" s="69"/>
      <c r="S1" s="69"/>
      <c r="T1" s="69"/>
      <c r="U1" s="69"/>
      <c r="V1" s="69"/>
      <c r="W1" s="69"/>
      <c r="X1" s="69"/>
      <c r="Y1" s="69"/>
      <c r="Z1" s="69"/>
    </row>
    <row r="2" spans="1:26" s="894" customFormat="1" ht="28.2">
      <c r="A2" s="893" t="s">
        <v>910</v>
      </c>
      <c r="B2" s="893"/>
      <c r="C2" s="893"/>
      <c r="D2" s="893"/>
      <c r="E2" s="893"/>
      <c r="F2" s="893"/>
      <c r="G2" s="893"/>
      <c r="H2" s="893"/>
      <c r="I2" s="893"/>
      <c r="J2" s="893"/>
      <c r="K2" s="893"/>
      <c r="L2" s="893"/>
      <c r="M2" s="893"/>
      <c r="N2" s="893"/>
      <c r="O2" s="893"/>
      <c r="P2" s="893"/>
      <c r="Q2" s="893"/>
      <c r="R2" s="893"/>
      <c r="S2" s="893"/>
      <c r="T2" s="893"/>
      <c r="U2" s="893"/>
      <c r="V2" s="893"/>
      <c r="W2" s="893"/>
      <c r="X2" s="893"/>
      <c r="Y2" s="893"/>
      <c r="Z2" s="893"/>
    </row>
    <row r="3" spans="1:26" s="895" customFormat="1" ht="23.1" customHeight="1">
      <c r="A3" s="100">
        <v>45382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894" customFormat="1">
      <c r="A4" s="896" t="s">
        <v>73</v>
      </c>
      <c r="B4" s="897"/>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1:26" s="895" customFormat="1" ht="8.25" customHeight="1" thickBot="1"/>
    <row r="6" spans="1:26" s="895" customFormat="1" ht="30" customHeight="1">
      <c r="A6" s="898" t="s">
        <v>66</v>
      </c>
      <c r="B6" s="899" t="s">
        <v>42</v>
      </c>
      <c r="C6" s="899"/>
      <c r="D6" s="899"/>
      <c r="E6" s="899" t="s">
        <v>911</v>
      </c>
      <c r="F6" s="899"/>
      <c r="G6" s="899"/>
      <c r="H6" s="899" t="s">
        <v>912</v>
      </c>
      <c r="I6" s="899"/>
      <c r="J6" s="899"/>
      <c r="K6" s="899" t="s">
        <v>913</v>
      </c>
      <c r="L6" s="899"/>
      <c r="M6" s="899"/>
      <c r="N6" s="899" t="s">
        <v>46</v>
      </c>
      <c r="O6" s="899"/>
      <c r="P6" s="899"/>
      <c r="Q6" s="898" t="s">
        <v>47</v>
      </c>
      <c r="R6" s="898"/>
      <c r="S6" s="898"/>
      <c r="T6" s="898"/>
      <c r="U6" s="898"/>
      <c r="V6" s="898"/>
      <c r="W6" s="900" t="s">
        <v>648</v>
      </c>
      <c r="X6" s="900"/>
      <c r="Y6" s="900"/>
      <c r="Z6" s="901" t="s">
        <v>908</v>
      </c>
    </row>
    <row r="7" spans="1:26" s="895" customFormat="1" ht="15.75" customHeight="1">
      <c r="A7" s="902"/>
      <c r="B7" s="897"/>
      <c r="C7" s="897"/>
      <c r="D7" s="897"/>
      <c r="E7" s="897"/>
      <c r="F7" s="897"/>
      <c r="G7" s="897"/>
      <c r="H7" s="897"/>
      <c r="I7" s="897"/>
      <c r="J7" s="897"/>
      <c r="K7" s="897"/>
      <c r="L7" s="897"/>
      <c r="M7" s="897"/>
      <c r="N7" s="897"/>
      <c r="O7" s="897"/>
      <c r="P7" s="897"/>
      <c r="Q7" s="903" t="s">
        <v>914</v>
      </c>
      <c r="R7" s="903"/>
      <c r="S7" s="903"/>
      <c r="T7" s="903" t="s">
        <v>915</v>
      </c>
      <c r="U7" s="903"/>
      <c r="V7" s="903"/>
      <c r="W7" s="904"/>
      <c r="X7" s="904"/>
      <c r="Y7" s="904"/>
      <c r="Z7" s="905"/>
    </row>
    <row r="8" spans="1:26" s="895" customFormat="1" ht="54.9" customHeight="1">
      <c r="A8" s="906"/>
      <c r="B8" s="907" t="s">
        <v>903</v>
      </c>
      <c r="C8" s="908" t="s">
        <v>916</v>
      </c>
      <c r="D8" s="907" t="s">
        <v>917</v>
      </c>
      <c r="E8" s="907" t="s">
        <v>903</v>
      </c>
      <c r="F8" s="908" t="s">
        <v>916</v>
      </c>
      <c r="G8" s="907" t="s">
        <v>917</v>
      </c>
      <c r="H8" s="907" t="s">
        <v>903</v>
      </c>
      <c r="I8" s="908" t="s">
        <v>916</v>
      </c>
      <c r="J8" s="907" t="s">
        <v>917</v>
      </c>
      <c r="K8" s="907" t="s">
        <v>903</v>
      </c>
      <c r="L8" s="908" t="s">
        <v>916</v>
      </c>
      <c r="M8" s="907" t="s">
        <v>917</v>
      </c>
      <c r="N8" s="907" t="s">
        <v>903</v>
      </c>
      <c r="O8" s="908" t="s">
        <v>916</v>
      </c>
      <c r="P8" s="907" t="s">
        <v>917</v>
      </c>
      <c r="Q8" s="907" t="s">
        <v>903</v>
      </c>
      <c r="R8" s="908" t="s">
        <v>916</v>
      </c>
      <c r="S8" s="907" t="s">
        <v>917</v>
      </c>
      <c r="T8" s="909" t="s">
        <v>903</v>
      </c>
      <c r="U8" s="910" t="s">
        <v>916</v>
      </c>
      <c r="V8" s="909" t="s">
        <v>917</v>
      </c>
      <c r="W8" s="909" t="s">
        <v>903</v>
      </c>
      <c r="X8" s="910" t="s">
        <v>916</v>
      </c>
      <c r="Y8" s="909" t="s">
        <v>917</v>
      </c>
      <c r="Z8" s="911"/>
    </row>
    <row r="9" spans="1:26" s="912" customFormat="1" ht="6" customHeight="1">
      <c r="B9" s="913"/>
      <c r="C9" s="914"/>
      <c r="D9" s="914"/>
      <c r="E9" s="914"/>
      <c r="F9" s="914"/>
      <c r="G9" s="914"/>
      <c r="H9" s="914"/>
      <c r="I9" s="914"/>
      <c r="J9" s="914"/>
      <c r="K9" s="914"/>
      <c r="L9" s="914"/>
      <c r="M9" s="914"/>
      <c r="N9" s="914"/>
      <c r="O9" s="914"/>
      <c r="P9" s="914"/>
      <c r="Q9" s="914"/>
      <c r="R9" s="914"/>
      <c r="S9" s="914"/>
      <c r="T9" s="914"/>
      <c r="U9" s="914"/>
      <c r="V9" s="914"/>
      <c r="W9" s="914"/>
      <c r="X9" s="914"/>
      <c r="Y9" s="914"/>
      <c r="Z9" s="915"/>
    </row>
    <row r="10" spans="1:26" s="912" customFormat="1" ht="20.100000000000001" customHeight="1">
      <c r="A10" s="16" t="s">
        <v>29</v>
      </c>
      <c r="B10" s="916">
        <v>0</v>
      </c>
      <c r="C10" s="916">
        <v>0</v>
      </c>
      <c r="D10" s="916">
        <v>0</v>
      </c>
      <c r="E10" s="916">
        <v>0</v>
      </c>
      <c r="F10" s="916">
        <v>0</v>
      </c>
      <c r="G10" s="916">
        <v>0</v>
      </c>
      <c r="H10" s="916">
        <v>1588.546</v>
      </c>
      <c r="I10" s="916">
        <v>112.452</v>
      </c>
      <c r="J10" s="916">
        <v>585.06500000000005</v>
      </c>
      <c r="K10" s="916">
        <v>2477.6909999999998</v>
      </c>
      <c r="L10" s="916">
        <v>3303.4450000000002</v>
      </c>
      <c r="M10" s="916">
        <v>2711.7660000000001</v>
      </c>
      <c r="N10" s="916">
        <v>1629.2750000000001</v>
      </c>
      <c r="O10" s="916">
        <v>1888.03</v>
      </c>
      <c r="P10" s="916">
        <v>2439.674</v>
      </c>
      <c r="Q10" s="916">
        <v>106699.34337999999</v>
      </c>
      <c r="R10" s="916">
        <v>0</v>
      </c>
      <c r="S10" s="916">
        <v>11377.347320000001</v>
      </c>
      <c r="T10" s="916">
        <v>2059711.0980799999</v>
      </c>
      <c r="U10" s="916">
        <v>184606.54134999998</v>
      </c>
      <c r="V10" s="916">
        <v>138304.99784</v>
      </c>
      <c r="W10" s="916">
        <v>22029.506000000001</v>
      </c>
      <c r="X10" s="916">
        <v>0</v>
      </c>
      <c r="Y10" s="916">
        <v>230.46700000000001</v>
      </c>
      <c r="Z10" s="917">
        <v>2539695.25</v>
      </c>
    </row>
    <row r="11" spans="1:26" s="912" customFormat="1" ht="20.100000000000001" customHeight="1">
      <c r="A11" s="16" t="s">
        <v>30</v>
      </c>
      <c r="B11" s="916">
        <v>0</v>
      </c>
      <c r="C11" s="916">
        <v>0</v>
      </c>
      <c r="D11" s="916">
        <v>0</v>
      </c>
      <c r="E11" s="916">
        <v>0</v>
      </c>
      <c r="F11" s="916">
        <v>0</v>
      </c>
      <c r="G11" s="916">
        <v>0</v>
      </c>
      <c r="H11" s="916">
        <v>7034.3509999999997</v>
      </c>
      <c r="I11" s="916">
        <v>0</v>
      </c>
      <c r="J11" s="916">
        <v>3551.1489999999999</v>
      </c>
      <c r="K11" s="916">
        <v>1503163.544</v>
      </c>
      <c r="L11" s="916">
        <v>4790.0529999999999</v>
      </c>
      <c r="M11" s="916">
        <v>177193.663</v>
      </c>
      <c r="N11" s="916">
        <v>1750749.905</v>
      </c>
      <c r="O11" s="916">
        <v>2232.848</v>
      </c>
      <c r="P11" s="916">
        <v>138068.46799999999</v>
      </c>
      <c r="Q11" s="916">
        <v>0</v>
      </c>
      <c r="R11" s="916">
        <v>0</v>
      </c>
      <c r="S11" s="916">
        <v>0</v>
      </c>
      <c r="T11" s="916">
        <v>546899.56099000003</v>
      </c>
      <c r="U11" s="916">
        <v>427.42488000000003</v>
      </c>
      <c r="V11" s="916">
        <v>22605.932140000001</v>
      </c>
      <c r="W11" s="916">
        <v>0</v>
      </c>
      <c r="X11" s="916">
        <v>0</v>
      </c>
      <c r="Y11" s="916">
        <v>0</v>
      </c>
      <c r="Z11" s="917">
        <v>4156716.9029999999</v>
      </c>
    </row>
    <row r="12" spans="1:26" s="912" customFormat="1" ht="20.100000000000001" customHeight="1">
      <c r="A12" s="16" t="s">
        <v>31</v>
      </c>
      <c r="B12" s="916">
        <v>0</v>
      </c>
      <c r="C12" s="916">
        <v>0</v>
      </c>
      <c r="D12" s="916">
        <v>0</v>
      </c>
      <c r="E12" s="916">
        <v>0</v>
      </c>
      <c r="F12" s="916">
        <v>0</v>
      </c>
      <c r="G12" s="916">
        <v>0</v>
      </c>
      <c r="H12" s="916">
        <v>4110.6840000000002</v>
      </c>
      <c r="I12" s="916">
        <v>187.29900000000001</v>
      </c>
      <c r="J12" s="916">
        <v>1405.9459999999999</v>
      </c>
      <c r="K12" s="916">
        <v>984964.85</v>
      </c>
      <c r="L12" s="916">
        <v>47511.722999999998</v>
      </c>
      <c r="M12" s="916">
        <v>101401.87699999999</v>
      </c>
      <c r="N12" s="916">
        <v>675018.69099999999</v>
      </c>
      <c r="O12" s="916">
        <v>8618.8790000000008</v>
      </c>
      <c r="P12" s="916">
        <v>56433.188000000002</v>
      </c>
      <c r="Q12" s="916">
        <v>0</v>
      </c>
      <c r="R12" s="916">
        <v>0</v>
      </c>
      <c r="S12" s="916">
        <v>0</v>
      </c>
      <c r="T12" s="916">
        <v>303562.22356999997</v>
      </c>
      <c r="U12" s="916">
        <v>8190.0341699999999</v>
      </c>
      <c r="V12" s="916">
        <v>22510.435410000002</v>
      </c>
      <c r="W12" s="916">
        <v>130.678</v>
      </c>
      <c r="X12" s="916">
        <v>0</v>
      </c>
      <c r="Y12" s="916">
        <v>42.274000000000001</v>
      </c>
      <c r="Z12" s="917">
        <v>2214088.787</v>
      </c>
    </row>
    <row r="13" spans="1:26" s="912" customFormat="1" ht="20.100000000000001" customHeight="1">
      <c r="A13" s="16" t="s">
        <v>32</v>
      </c>
      <c r="B13" s="916">
        <v>0</v>
      </c>
      <c r="C13" s="916">
        <v>0</v>
      </c>
      <c r="D13" s="916">
        <v>0</v>
      </c>
      <c r="E13" s="916">
        <v>0</v>
      </c>
      <c r="F13" s="916">
        <v>0</v>
      </c>
      <c r="G13" s="916">
        <v>0</v>
      </c>
      <c r="H13" s="916">
        <v>1880.1890000000001</v>
      </c>
      <c r="I13" s="916">
        <v>0</v>
      </c>
      <c r="J13" s="916">
        <v>74.11</v>
      </c>
      <c r="K13" s="916">
        <v>68470.444000000003</v>
      </c>
      <c r="L13" s="916">
        <v>0</v>
      </c>
      <c r="M13" s="916">
        <v>7920.9089999999997</v>
      </c>
      <c r="N13" s="916">
        <v>56183.014999999999</v>
      </c>
      <c r="O13" s="916">
        <v>7.6680000000000001</v>
      </c>
      <c r="P13" s="916">
        <v>7056.268</v>
      </c>
      <c r="Q13" s="916">
        <v>0</v>
      </c>
      <c r="R13" s="916">
        <v>0</v>
      </c>
      <c r="S13" s="916">
        <v>0</v>
      </c>
      <c r="T13" s="916">
        <v>759002.11300000001</v>
      </c>
      <c r="U13" s="916">
        <v>50878.812520000007</v>
      </c>
      <c r="V13" s="916">
        <v>35931.104729999999</v>
      </c>
      <c r="W13" s="916">
        <v>259955.64</v>
      </c>
      <c r="X13" s="916">
        <v>10.523999999999999</v>
      </c>
      <c r="Y13" s="916">
        <v>9316.643</v>
      </c>
      <c r="Z13" s="917">
        <v>1256687.4450000001</v>
      </c>
    </row>
    <row r="14" spans="1:26" s="912" customFormat="1" ht="20.100000000000001" customHeight="1">
      <c r="A14" s="16" t="s">
        <v>33</v>
      </c>
      <c r="B14" s="916">
        <v>0</v>
      </c>
      <c r="C14" s="916">
        <v>0</v>
      </c>
      <c r="D14" s="916">
        <v>0</v>
      </c>
      <c r="E14" s="916">
        <v>0</v>
      </c>
      <c r="F14" s="916">
        <v>0</v>
      </c>
      <c r="G14" s="916">
        <v>0</v>
      </c>
      <c r="H14" s="916">
        <v>132.489</v>
      </c>
      <c r="I14" s="916">
        <v>3.8769999999999998</v>
      </c>
      <c r="J14" s="916">
        <v>24.497</v>
      </c>
      <c r="K14" s="916">
        <v>70612.072</v>
      </c>
      <c r="L14" s="916">
        <v>5077.6000000000004</v>
      </c>
      <c r="M14" s="916">
        <v>11938.876</v>
      </c>
      <c r="N14" s="916">
        <v>55598.928</v>
      </c>
      <c r="O14" s="916">
        <v>2093.8890000000001</v>
      </c>
      <c r="P14" s="916">
        <v>7177.3220000000001</v>
      </c>
      <c r="Q14" s="916">
        <v>21541.233130000001</v>
      </c>
      <c r="R14" s="916">
        <v>0</v>
      </c>
      <c r="S14" s="916">
        <v>0</v>
      </c>
      <c r="T14" s="916">
        <v>90598.156840000011</v>
      </c>
      <c r="U14" s="916">
        <v>1539.1027300000001</v>
      </c>
      <c r="V14" s="916">
        <v>7795.9824900000003</v>
      </c>
      <c r="W14" s="916">
        <v>0</v>
      </c>
      <c r="X14" s="916">
        <v>0</v>
      </c>
      <c r="Y14" s="916">
        <v>0</v>
      </c>
      <c r="Z14" s="917">
        <v>274134.02899999998</v>
      </c>
    </row>
    <row r="15" spans="1:26" s="912" customFormat="1" ht="20.100000000000001" customHeight="1">
      <c r="A15" s="16" t="s">
        <v>34</v>
      </c>
      <c r="B15" s="916">
        <v>0</v>
      </c>
      <c r="C15" s="916">
        <v>0</v>
      </c>
      <c r="D15" s="916">
        <v>0</v>
      </c>
      <c r="E15" s="916">
        <v>0</v>
      </c>
      <c r="F15" s="916">
        <v>0</v>
      </c>
      <c r="G15" s="916">
        <v>0</v>
      </c>
      <c r="H15" s="916">
        <v>4336.3100000000004</v>
      </c>
      <c r="I15" s="916">
        <v>0</v>
      </c>
      <c r="J15" s="916">
        <v>1855.173</v>
      </c>
      <c r="K15" s="916">
        <v>0</v>
      </c>
      <c r="L15" s="916">
        <v>0</v>
      </c>
      <c r="M15" s="916">
        <v>0</v>
      </c>
      <c r="N15" s="916">
        <v>0</v>
      </c>
      <c r="O15" s="916">
        <v>0</v>
      </c>
      <c r="P15" s="916">
        <v>0</v>
      </c>
      <c r="Q15" s="916">
        <v>1017105.51362</v>
      </c>
      <c r="R15" s="916">
        <v>8102.6724299999996</v>
      </c>
      <c r="S15" s="916">
        <v>139122.59576</v>
      </c>
      <c r="T15" s="916">
        <v>339954.38601000002</v>
      </c>
      <c r="U15" s="916">
        <v>295.67212000000001</v>
      </c>
      <c r="V15" s="916">
        <v>20566.230820000001</v>
      </c>
      <c r="W15" s="916">
        <v>0</v>
      </c>
      <c r="X15" s="916">
        <v>0</v>
      </c>
      <c r="Y15" s="916">
        <v>0</v>
      </c>
      <c r="Z15" s="917">
        <v>1531338.554</v>
      </c>
    </row>
    <row r="16" spans="1:26" s="912" customFormat="1" ht="20.100000000000001" customHeight="1">
      <c r="A16" s="16" t="s">
        <v>35</v>
      </c>
      <c r="B16" s="916">
        <v>2073.4319999999998</v>
      </c>
      <c r="C16" s="916">
        <v>0</v>
      </c>
      <c r="D16" s="916">
        <v>0</v>
      </c>
      <c r="E16" s="916">
        <v>23687.292000000001</v>
      </c>
      <c r="F16" s="916">
        <v>0</v>
      </c>
      <c r="G16" s="916">
        <v>738.77599999999995</v>
      </c>
      <c r="H16" s="916">
        <v>151439.70699999999</v>
      </c>
      <c r="I16" s="916">
        <v>1555.2460000000001</v>
      </c>
      <c r="J16" s="916">
        <v>17799.341</v>
      </c>
      <c r="K16" s="916">
        <v>251480.08300000001</v>
      </c>
      <c r="L16" s="916">
        <v>1951.0050000000001</v>
      </c>
      <c r="M16" s="916">
        <v>30905.448</v>
      </c>
      <c r="N16" s="916">
        <v>28634.149000000001</v>
      </c>
      <c r="O16" s="916">
        <v>105.485</v>
      </c>
      <c r="P16" s="916">
        <v>1212.0260000000001</v>
      </c>
      <c r="Q16" s="916">
        <v>0</v>
      </c>
      <c r="R16" s="916">
        <v>0</v>
      </c>
      <c r="S16" s="916">
        <v>0</v>
      </c>
      <c r="T16" s="916">
        <v>891665.36115999997</v>
      </c>
      <c r="U16" s="916">
        <v>8108.4737400000004</v>
      </c>
      <c r="V16" s="916">
        <v>42561.49308</v>
      </c>
      <c r="W16" s="916">
        <v>0</v>
      </c>
      <c r="X16" s="916">
        <v>0</v>
      </c>
      <c r="Y16" s="916">
        <v>0</v>
      </c>
      <c r="Z16" s="917">
        <v>1453917.3230000001</v>
      </c>
    </row>
    <row r="17" spans="1:27" s="912" customFormat="1" ht="20.100000000000001" customHeight="1">
      <c r="A17" s="16" t="s">
        <v>36</v>
      </c>
      <c r="B17" s="916">
        <v>0</v>
      </c>
      <c r="C17" s="916">
        <v>0</v>
      </c>
      <c r="D17" s="916">
        <v>510.94099999999997</v>
      </c>
      <c r="E17" s="916">
        <v>0</v>
      </c>
      <c r="F17" s="916">
        <v>0</v>
      </c>
      <c r="G17" s="916">
        <v>841.81</v>
      </c>
      <c r="H17" s="916">
        <v>31801.928</v>
      </c>
      <c r="I17" s="916">
        <v>452.03699999999998</v>
      </c>
      <c r="J17" s="916">
        <v>3160.4009999999998</v>
      </c>
      <c r="K17" s="916">
        <v>280662.50199999998</v>
      </c>
      <c r="L17" s="916">
        <v>14082.043</v>
      </c>
      <c r="M17" s="916">
        <v>38305.087</v>
      </c>
      <c r="N17" s="916">
        <v>146684.84299999999</v>
      </c>
      <c r="O17" s="916">
        <v>5332.5529999999999</v>
      </c>
      <c r="P17" s="916">
        <v>17534.02</v>
      </c>
      <c r="Q17" s="916">
        <v>0</v>
      </c>
      <c r="R17" s="916">
        <v>0</v>
      </c>
      <c r="S17" s="916">
        <v>0</v>
      </c>
      <c r="T17" s="916">
        <v>43898.069759999998</v>
      </c>
      <c r="U17" s="916">
        <v>1489.48983</v>
      </c>
      <c r="V17" s="916">
        <v>3462.2032100000001</v>
      </c>
      <c r="W17" s="916">
        <v>0</v>
      </c>
      <c r="X17" s="916">
        <v>0</v>
      </c>
      <c r="Y17" s="916">
        <v>0</v>
      </c>
      <c r="Z17" s="917">
        <v>588217.93200000003</v>
      </c>
    </row>
    <row r="18" spans="1:27" s="912" customFormat="1" ht="20.100000000000001" customHeight="1">
      <c r="A18" s="16" t="s">
        <v>37</v>
      </c>
      <c r="B18" s="916">
        <v>0</v>
      </c>
      <c r="C18" s="916">
        <v>0</v>
      </c>
      <c r="D18" s="916">
        <v>0</v>
      </c>
      <c r="E18" s="916">
        <v>0</v>
      </c>
      <c r="F18" s="916">
        <v>0</v>
      </c>
      <c r="G18" s="916">
        <v>0</v>
      </c>
      <c r="H18" s="916">
        <v>1460.5830000000001</v>
      </c>
      <c r="I18" s="916">
        <v>720</v>
      </c>
      <c r="J18" s="916">
        <v>3413.2159999999999</v>
      </c>
      <c r="K18" s="916">
        <v>140248.171</v>
      </c>
      <c r="L18" s="916">
        <v>18432.069</v>
      </c>
      <c r="M18" s="916">
        <v>38075.313999999998</v>
      </c>
      <c r="N18" s="916">
        <v>116943.255</v>
      </c>
      <c r="O18" s="916">
        <v>6587.5240000000003</v>
      </c>
      <c r="P18" s="916">
        <v>20106.207999999999</v>
      </c>
      <c r="Q18" s="916">
        <v>0</v>
      </c>
      <c r="R18" s="916">
        <v>0</v>
      </c>
      <c r="S18" s="916">
        <v>0</v>
      </c>
      <c r="T18" s="916">
        <v>15316.076220000001</v>
      </c>
      <c r="U18" s="916">
        <v>1074.6046999999999</v>
      </c>
      <c r="V18" s="916">
        <v>2961.4607299999998</v>
      </c>
      <c r="W18" s="916">
        <v>14641.34</v>
      </c>
      <c r="X18" s="916">
        <v>0</v>
      </c>
      <c r="Y18" s="916">
        <v>3264.1</v>
      </c>
      <c r="Z18" s="917">
        <v>383243.92700000003</v>
      </c>
    </row>
    <row r="19" spans="1:27" s="912" customFormat="1" ht="28.5" customHeight="1" thickBot="1">
      <c r="A19" s="91" t="s">
        <v>38</v>
      </c>
      <c r="B19" s="918">
        <v>2073.4319999999998</v>
      </c>
      <c r="C19" s="918">
        <v>0</v>
      </c>
      <c r="D19" s="918">
        <v>510.94099999999997</v>
      </c>
      <c r="E19" s="918">
        <v>23687.292000000001</v>
      </c>
      <c r="F19" s="918">
        <v>0</v>
      </c>
      <c r="G19" s="918">
        <v>1580.5859999999998</v>
      </c>
      <c r="H19" s="918">
        <v>203784.78699999998</v>
      </c>
      <c r="I19" s="918">
        <v>3030.9110000000001</v>
      </c>
      <c r="J19" s="918">
        <v>31868.898000000001</v>
      </c>
      <c r="K19" s="918">
        <v>3302079.3570000003</v>
      </c>
      <c r="L19" s="918">
        <v>95147.937999999995</v>
      </c>
      <c r="M19" s="918">
        <v>408452.93999999994</v>
      </c>
      <c r="N19" s="918">
        <v>2831442.0609999998</v>
      </c>
      <c r="O19" s="918">
        <v>26866.876000000004</v>
      </c>
      <c r="P19" s="918">
        <v>250027.174</v>
      </c>
      <c r="Q19" s="919">
        <v>1145346.0901300001</v>
      </c>
      <c r="R19" s="919">
        <v>8102.6724299999996</v>
      </c>
      <c r="S19" s="919">
        <v>150499.94308000003</v>
      </c>
      <c r="T19" s="916">
        <v>5050607.0456300005</v>
      </c>
      <c r="U19" s="916">
        <v>256610.15604</v>
      </c>
      <c r="V19" s="916">
        <v>296699.84044999996</v>
      </c>
      <c r="W19" s="918">
        <v>296757.16400000005</v>
      </c>
      <c r="X19" s="918">
        <v>10.523999999999999</v>
      </c>
      <c r="Y19" s="918">
        <v>12853.484</v>
      </c>
      <c r="Z19" s="920">
        <v>14398040.153999999</v>
      </c>
    </row>
    <row r="20" spans="1:27" s="912" customFormat="1" ht="10.199999999999999">
      <c r="A20" s="916" t="s">
        <v>918</v>
      </c>
      <c r="B20" s="921"/>
      <c r="N20" s="921"/>
      <c r="P20" s="921"/>
      <c r="T20" s="922"/>
      <c r="U20" s="922"/>
      <c r="V20" s="922"/>
      <c r="Y20" s="921"/>
    </row>
    <row r="21" spans="1:27" s="895" customFormat="1">
      <c r="A21" s="230" t="s">
        <v>71</v>
      </c>
      <c r="B21" s="923"/>
      <c r="C21" s="912"/>
      <c r="D21" s="924"/>
      <c r="E21" s="925"/>
      <c r="F21" s="925"/>
      <c r="G21" s="925"/>
      <c r="H21" s="925"/>
      <c r="I21" s="925"/>
      <c r="J21" s="925"/>
      <c r="K21" s="925"/>
      <c r="L21" s="925"/>
      <c r="M21" s="925"/>
      <c r="N21" s="925"/>
      <c r="O21" s="912"/>
      <c r="P21" s="912"/>
      <c r="Q21" s="912"/>
      <c r="R21" s="912"/>
      <c r="S21" s="912"/>
      <c r="T21" s="921"/>
      <c r="U21" s="921"/>
      <c r="V21" s="921"/>
      <c r="W21" s="912"/>
      <c r="X21" s="912"/>
      <c r="Y21" s="912"/>
      <c r="Z21" s="912"/>
      <c r="AA21" s="912"/>
    </row>
    <row r="22" spans="1:27" s="895" customFormat="1">
      <c r="A22" s="230"/>
      <c r="T22" s="926"/>
    </row>
    <row r="23" spans="1:27" s="895" customFormat="1">
      <c r="A23" s="230"/>
      <c r="F23" s="926"/>
      <c r="T23" s="926"/>
    </row>
    <row r="24" spans="1:27" s="895" customFormat="1">
      <c r="T24" s="926"/>
    </row>
    <row r="25" spans="1:27" s="895" customFormat="1">
      <c r="T25" s="926"/>
    </row>
    <row r="26" spans="1:27" s="895" customFormat="1">
      <c r="T26" s="926"/>
    </row>
    <row r="27" spans="1:27" s="895" customFormat="1">
      <c r="T27" s="926"/>
    </row>
    <row r="28" spans="1:27" s="895" customFormat="1">
      <c r="T28" s="926"/>
    </row>
    <row r="29" spans="1:27" s="895" customFormat="1">
      <c r="T29" s="926"/>
    </row>
    <row r="30" spans="1:27">
      <c r="T30" s="926"/>
    </row>
    <row r="31" spans="1:27">
      <c r="T31" s="926"/>
    </row>
    <row r="32" spans="1:27">
      <c r="T32" s="926"/>
    </row>
    <row r="33" spans="20:20">
      <c r="T33" s="926"/>
    </row>
    <row r="34" spans="20:20">
      <c r="T34" s="926"/>
    </row>
    <row r="35" spans="20:20">
      <c r="T35" s="926"/>
    </row>
    <row r="36" spans="20:20">
      <c r="T36" s="926"/>
    </row>
  </sheetData>
  <mergeCells count="7">
    <mergeCell ref="A2:Z2"/>
    <mergeCell ref="A6:A8"/>
    <mergeCell ref="Q6:V6"/>
    <mergeCell ref="W6:Y6"/>
    <mergeCell ref="Z6:Z8"/>
    <mergeCell ref="Q7:S7"/>
    <mergeCell ref="T7:V7"/>
  </mergeCells>
  <hyperlinks>
    <hyperlink ref="A1" location="Índice!A1" display="Volver al Índice" xr:uid="{4046771A-CFEF-4F28-A658-3CAE54F3095C}"/>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1FDC-B4C8-4CDD-B00B-E89284B6B948}">
  <dimension ref="A1:I27"/>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184" t="s">
        <v>1067</v>
      </c>
      <c r="B1" s="69"/>
      <c r="C1" s="69"/>
      <c r="D1" s="69"/>
      <c r="E1" s="69"/>
      <c r="F1" s="69"/>
      <c r="G1" s="69"/>
    </row>
    <row r="2" spans="1:8" s="502" customFormat="1" ht="58.5" customHeight="1">
      <c r="A2" s="558" t="s">
        <v>888</v>
      </c>
      <c r="B2" s="558"/>
      <c r="C2" s="558"/>
      <c r="D2" s="558"/>
      <c r="E2" s="558"/>
      <c r="F2" s="558"/>
      <c r="G2" s="558"/>
    </row>
    <row r="3" spans="1:8" s="503" customFormat="1" ht="27" customHeight="1">
      <c r="A3" s="124">
        <v>45382</v>
      </c>
      <c r="B3" s="124"/>
      <c r="C3" s="124"/>
      <c r="D3" s="124"/>
      <c r="E3" s="124"/>
      <c r="F3" s="124"/>
      <c r="G3" s="124"/>
    </row>
    <row r="4" spans="1:8" s="105" customFormat="1" ht="23.25" customHeight="1">
      <c r="A4" s="504" t="s">
        <v>65</v>
      </c>
      <c r="B4" s="504"/>
      <c r="C4" s="504"/>
      <c r="D4" s="504"/>
      <c r="E4" s="504"/>
      <c r="F4" s="504"/>
      <c r="G4" s="504"/>
    </row>
    <row r="5" spans="1:8" s="95" customFormat="1" ht="14.4" thickBot="1"/>
    <row r="6" spans="1:8" s="95" customFormat="1" ht="71.25" customHeight="1">
      <c r="A6" s="548" t="s">
        <v>66</v>
      </c>
      <c r="B6" s="549" t="s">
        <v>889</v>
      </c>
      <c r="C6" s="549" t="s">
        <v>890</v>
      </c>
      <c r="D6" s="549" t="s">
        <v>891</v>
      </c>
      <c r="E6" s="549" t="s">
        <v>892</v>
      </c>
      <c r="F6" s="549" t="s">
        <v>893</v>
      </c>
      <c r="G6" s="181" t="s">
        <v>894</v>
      </c>
    </row>
    <row r="7" spans="1:8" s="95" customFormat="1" ht="9" customHeight="1">
      <c r="B7" s="878"/>
      <c r="C7" s="878"/>
      <c r="D7" s="878"/>
      <c r="E7" s="878"/>
      <c r="F7" s="878"/>
      <c r="G7" s="879"/>
    </row>
    <row r="8" spans="1:8" s="16" customFormat="1" ht="20.100000000000001" customHeight="1">
      <c r="A8" s="22" t="s">
        <v>29</v>
      </c>
      <c r="B8" s="214">
        <v>78.34766495501573</v>
      </c>
      <c r="C8" s="214">
        <v>4.9163374829006417</v>
      </c>
      <c r="D8" s="214">
        <v>4.2610645659957838</v>
      </c>
      <c r="E8" s="214">
        <v>7.1315677644498336</v>
      </c>
      <c r="F8" s="214">
        <v>5.3433652316380265</v>
      </c>
      <c r="G8" s="880">
        <v>2539335.6829999997</v>
      </c>
      <c r="H8" s="881"/>
    </row>
    <row r="9" spans="1:8" s="16" customFormat="1" ht="20.100000000000001" customHeight="1">
      <c r="A9" s="22" t="s">
        <v>30</v>
      </c>
      <c r="B9" s="214">
        <v>85.931706468245011</v>
      </c>
      <c r="C9" s="214">
        <v>4.4353633884212229</v>
      </c>
      <c r="D9" s="214">
        <v>2.1543914646500424</v>
      </c>
      <c r="E9" s="214">
        <v>3.5005768447257695</v>
      </c>
      <c r="F9" s="214">
        <v>3.9779618339579401</v>
      </c>
      <c r="G9" s="880">
        <v>4139583.6580000003</v>
      </c>
      <c r="H9" s="881"/>
    </row>
    <row r="10" spans="1:8" s="16" customFormat="1" ht="20.100000000000001" customHeight="1">
      <c r="A10" s="22" t="s">
        <v>31</v>
      </c>
      <c r="B10" s="214">
        <v>84.528851138067125</v>
      </c>
      <c r="C10" s="214">
        <v>4.4741453317251452</v>
      </c>
      <c r="D10" s="214">
        <v>2.3696913022566246</v>
      </c>
      <c r="E10" s="214">
        <v>3.9203700972307862</v>
      </c>
      <c r="F10" s="214">
        <v>4.7069421307203108</v>
      </c>
      <c r="G10" s="880">
        <v>2204767.429</v>
      </c>
      <c r="H10" s="881"/>
    </row>
    <row r="11" spans="1:8" s="16" customFormat="1" ht="20.100000000000001" customHeight="1">
      <c r="A11" s="22" t="s">
        <v>32</v>
      </c>
      <c r="B11" s="214">
        <v>80.147908646332795</v>
      </c>
      <c r="C11" s="214">
        <v>6.7007629514263218</v>
      </c>
      <c r="D11" s="214">
        <v>3.2541672700353659</v>
      </c>
      <c r="E11" s="214">
        <v>5.5231843879891791</v>
      </c>
      <c r="F11" s="214">
        <v>4.3739767442163542</v>
      </c>
      <c r="G11" s="880">
        <v>1259187.2390000001</v>
      </c>
      <c r="H11" s="881"/>
    </row>
    <row r="12" spans="1:8" s="16" customFormat="1" ht="20.100000000000001" customHeight="1">
      <c r="A12" s="22" t="s">
        <v>33</v>
      </c>
      <c r="B12" s="214">
        <v>76.283017298837649</v>
      </c>
      <c r="C12" s="214">
        <v>6.185691984031183</v>
      </c>
      <c r="D12" s="214">
        <v>4.8344141202673052</v>
      </c>
      <c r="E12" s="214">
        <v>7.4591605761314588</v>
      </c>
      <c r="F12" s="214">
        <v>5.2377160207324005</v>
      </c>
      <c r="G12" s="880">
        <v>272890.35800000001</v>
      </c>
      <c r="H12" s="881"/>
    </row>
    <row r="13" spans="1:8" s="16" customFormat="1" ht="20.100000000000001" customHeight="1">
      <c r="A13" s="22" t="s">
        <v>34</v>
      </c>
      <c r="B13" s="214">
        <v>79.757108507226732</v>
      </c>
      <c r="C13" s="214">
        <v>2.9242510764099254</v>
      </c>
      <c r="D13" s="214">
        <v>3.9131977726004172</v>
      </c>
      <c r="E13" s="214">
        <v>5.8309970799556679</v>
      </c>
      <c r="F13" s="214">
        <v>7.5744455638072541</v>
      </c>
      <c r="G13" s="880">
        <v>1531350.3810000001</v>
      </c>
      <c r="H13" s="881"/>
    </row>
    <row r="14" spans="1:8" s="16" customFormat="1" ht="20.100000000000001" customHeight="1">
      <c r="A14" s="22" t="s">
        <v>895</v>
      </c>
      <c r="B14" s="214">
        <v>79.261495245229341</v>
      </c>
      <c r="C14" s="214">
        <v>7.8402771823241526</v>
      </c>
      <c r="D14" s="214">
        <v>3.9537229673078156</v>
      </c>
      <c r="E14" s="214">
        <v>5.0043361920298022</v>
      </c>
      <c r="F14" s="214">
        <v>3.9401684131088861</v>
      </c>
      <c r="G14" s="880">
        <v>1452604.0260000001</v>
      </c>
      <c r="H14" s="881"/>
    </row>
    <row r="15" spans="1:8" s="16" customFormat="1" ht="20.100000000000001" customHeight="1">
      <c r="A15" s="22" t="s">
        <v>36</v>
      </c>
      <c r="B15" s="214">
        <v>81.511622989415073</v>
      </c>
      <c r="C15" s="214">
        <v>4.9644975499858335</v>
      </c>
      <c r="D15" s="214">
        <v>2.5003860899675727</v>
      </c>
      <c r="E15" s="214">
        <v>2.882442251264167</v>
      </c>
      <c r="F15" s="214">
        <v>8.1410511193673667</v>
      </c>
      <c r="G15" s="880">
        <v>587311.29799999995</v>
      </c>
      <c r="H15" s="881"/>
    </row>
    <row r="16" spans="1:8" s="16" customFormat="1" ht="20.100000000000001" customHeight="1">
      <c r="A16" s="22" t="s">
        <v>37</v>
      </c>
      <c r="B16" s="214">
        <v>71.263086534154695</v>
      </c>
      <c r="C16" s="214">
        <v>5.3223624597687031</v>
      </c>
      <c r="D16" s="214">
        <v>3.9494377808714405</v>
      </c>
      <c r="E16" s="214">
        <v>5.8589748288934063</v>
      </c>
      <c r="F16" s="214">
        <v>13.606138396311762</v>
      </c>
      <c r="G16" s="880">
        <v>381735.14400000003</v>
      </c>
      <c r="H16" s="881"/>
    </row>
    <row r="17" spans="1:9" s="16" customFormat="1" ht="24.75" customHeight="1" thickBot="1">
      <c r="A17" s="766" t="s">
        <v>38</v>
      </c>
      <c r="B17" s="546">
        <v>81.783301503978038</v>
      </c>
      <c r="C17" s="546">
        <v>4.9864465194418273</v>
      </c>
      <c r="D17" s="546">
        <v>3.1381862270105865</v>
      </c>
      <c r="E17" s="546">
        <v>4.8968871536469818</v>
      </c>
      <c r="F17" s="546">
        <v>5.1951785959225747</v>
      </c>
      <c r="G17" s="767">
        <v>14368765.216</v>
      </c>
      <c r="H17" s="881"/>
    </row>
    <row r="18" spans="1:9" s="95" customFormat="1" ht="14.25" customHeight="1">
      <c r="A18" s="139" t="s">
        <v>896</v>
      </c>
      <c r="B18" s="882"/>
      <c r="C18" s="882"/>
      <c r="D18" s="882"/>
      <c r="E18" s="882"/>
      <c r="F18" s="882"/>
      <c r="G18" s="882"/>
    </row>
    <row r="19" spans="1:9" s="123" customFormat="1" ht="14.1" customHeight="1">
      <c r="A19" s="139" t="s">
        <v>897</v>
      </c>
      <c r="B19" s="882"/>
      <c r="C19" s="882"/>
      <c r="D19" s="882"/>
      <c r="E19" s="882"/>
      <c r="F19" s="882"/>
      <c r="G19" s="882"/>
    </row>
    <row r="20" spans="1:9" s="123" customFormat="1" ht="14.1" customHeight="1">
      <c r="A20" s="139" t="s">
        <v>898</v>
      </c>
      <c r="B20" s="882"/>
      <c r="C20" s="882"/>
      <c r="D20" s="882"/>
      <c r="E20" s="882"/>
      <c r="F20" s="882"/>
      <c r="G20" s="882"/>
    </row>
    <row r="21" spans="1:9" s="95" customFormat="1" ht="14.1" customHeight="1">
      <c r="A21" s="883" t="s">
        <v>899</v>
      </c>
      <c r="B21" s="96"/>
      <c r="C21" s="96"/>
      <c r="D21" s="96"/>
      <c r="E21" s="96"/>
      <c r="F21" s="96"/>
      <c r="G21" s="96"/>
    </row>
    <row r="22" spans="1:9" s="95" customFormat="1" ht="13.8">
      <c r="A22" s="883" t="s">
        <v>900</v>
      </c>
      <c r="B22" s="878"/>
      <c r="C22" s="878"/>
      <c r="D22" s="878"/>
      <c r="E22" s="878"/>
      <c r="F22" s="878"/>
      <c r="G22" s="878"/>
      <c r="I22" s="884"/>
    </row>
    <row r="23" spans="1:9" s="95" customFormat="1" ht="13.8">
      <c r="A23" s="883" t="s">
        <v>901</v>
      </c>
      <c r="B23" s="878"/>
      <c r="C23" s="878"/>
      <c r="D23" s="878"/>
      <c r="E23" s="878"/>
      <c r="F23" s="878"/>
      <c r="G23" s="878"/>
      <c r="I23" s="884"/>
    </row>
    <row r="24" spans="1:9" s="95" customFormat="1" ht="13.8">
      <c r="A24" s="230" t="s">
        <v>71</v>
      </c>
    </row>
    <row r="25" spans="1:9" s="95" customFormat="1" ht="13.8"/>
    <row r="26" spans="1:9" s="95" customFormat="1" ht="13.8"/>
    <row r="27" spans="1:9" s="95" customFormat="1" ht="13.8"/>
  </sheetData>
  <mergeCells count="3">
    <mergeCell ref="A2:G2"/>
    <mergeCell ref="A3:G3"/>
    <mergeCell ref="A4:G4"/>
  </mergeCells>
  <hyperlinks>
    <hyperlink ref="A1" location="Índice!A1" display="Volver al Índice" xr:uid="{782235CC-3E67-4705-A072-B37E4B393AFD}"/>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6F38-9C6F-4171-9862-05BF4F3AA338}">
  <dimension ref="A1:AQ24"/>
  <sheetViews>
    <sheetView showGridLines="0" zoomScaleNormal="100" workbookViewId="0"/>
  </sheetViews>
  <sheetFormatPr baseColWidth="10" defaultColWidth="12.6640625" defaultRowHeight="13.2"/>
  <cols>
    <col min="1" max="1" width="31.21875" style="1022" customWidth="1"/>
    <col min="2" max="2" width="7.88671875" style="1022" customWidth="1"/>
    <col min="3" max="6" width="6.21875" style="1022" customWidth="1"/>
    <col min="7" max="7" width="1.5546875" style="1022" customWidth="1"/>
    <col min="8" max="8" width="8.21875" style="1022" customWidth="1"/>
    <col min="9" max="9" width="6.21875" style="1022" customWidth="1"/>
    <col min="10" max="11" width="7.109375" style="1022" bestFit="1" customWidth="1"/>
    <col min="12" max="12" width="6.21875" style="1022" customWidth="1"/>
    <col min="13" max="13" width="1.5546875" style="1022" customWidth="1"/>
    <col min="14" max="14" width="7.33203125" style="1022" customWidth="1"/>
    <col min="15" max="18" width="6.21875" style="1022" customWidth="1"/>
    <col min="19" max="19" width="1.5546875" style="1022" customWidth="1"/>
    <col min="20" max="20" width="8.21875" style="1022" customWidth="1"/>
    <col min="21" max="24" width="6.21875" style="1022" customWidth="1"/>
    <col min="25" max="25" width="1.109375" style="1022" customWidth="1"/>
    <col min="26" max="26" width="8.21875" style="1022" customWidth="1"/>
    <col min="27" max="29" width="6.21875" style="1022" customWidth="1"/>
    <col min="30" max="30" width="6.77734375" style="1022" customWidth="1"/>
    <col min="31" max="31" width="1.5546875" style="1022" customWidth="1"/>
    <col min="32" max="32" width="8.21875" style="1022" customWidth="1"/>
    <col min="33" max="36" width="6.21875" style="1022" customWidth="1"/>
    <col min="37" max="37" width="1.5546875" style="1022" customWidth="1"/>
    <col min="38" max="38" width="8.21875" style="1022" customWidth="1"/>
    <col min="39" max="42" width="6.21875" style="1022" customWidth="1"/>
    <col min="43" max="43" width="1.5546875" style="1022" customWidth="1"/>
    <col min="44" max="16384" width="12.6640625" style="1022"/>
  </cols>
  <sheetData>
    <row r="1" spans="1:43" s="1015" customFormat="1" ht="21" customHeight="1">
      <c r="A1" s="1184" t="s">
        <v>1067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c r="AI1" s="1014"/>
      <c r="AJ1" s="1014"/>
      <c r="AK1" s="1014"/>
      <c r="AL1" s="1014"/>
      <c r="AM1" s="1014"/>
      <c r="AN1" s="1014"/>
      <c r="AO1" s="1014"/>
      <c r="AP1" s="1014"/>
    </row>
    <row r="2" spans="1:43" s="1017" customFormat="1" ht="32.25" customHeight="1">
      <c r="A2" s="1016" t="s">
        <v>969</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row>
    <row r="3" spans="1:43" s="1015" customFormat="1" ht="20.25" customHeight="1">
      <c r="A3" s="1018">
        <v>45382</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row>
    <row r="4" spans="1:43" s="1015" customFormat="1" ht="16.5" customHeight="1">
      <c r="A4" s="1019" t="s">
        <v>65</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row>
    <row r="5" spans="1:43" ht="13.8" thickBot="1">
      <c r="A5" s="1020"/>
      <c r="B5" s="1020"/>
      <c r="C5" s="1020"/>
      <c r="D5" s="1020"/>
      <c r="E5" s="1020"/>
      <c r="F5" s="1020"/>
      <c r="G5" s="1020"/>
      <c r="H5" s="1021"/>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row>
    <row r="6" spans="1:43" s="1026" customFormat="1" ht="29.25" customHeight="1">
      <c r="A6" s="1023" t="s">
        <v>66</v>
      </c>
      <c r="B6" s="1024" t="s">
        <v>958</v>
      </c>
      <c r="C6" s="1024"/>
      <c r="D6" s="1024"/>
      <c r="E6" s="1024"/>
      <c r="F6" s="1024"/>
      <c r="G6" s="1025"/>
      <c r="H6" s="1024" t="s">
        <v>911</v>
      </c>
      <c r="I6" s="1024"/>
      <c r="J6" s="1024"/>
      <c r="K6" s="1024"/>
      <c r="L6" s="1024"/>
      <c r="M6" s="1025"/>
      <c r="N6" s="1024" t="s">
        <v>912</v>
      </c>
      <c r="O6" s="1024"/>
      <c r="P6" s="1024"/>
      <c r="Q6" s="1024"/>
      <c r="R6" s="1024"/>
      <c r="S6" s="1025"/>
      <c r="T6" s="1024" t="s">
        <v>913</v>
      </c>
      <c r="U6" s="1024"/>
      <c r="V6" s="1024"/>
      <c r="W6" s="1024"/>
      <c r="X6" s="1024"/>
      <c r="Y6" s="1025"/>
      <c r="Z6" s="1024" t="s">
        <v>46</v>
      </c>
      <c r="AA6" s="1024"/>
      <c r="AB6" s="1024"/>
      <c r="AC6" s="1024"/>
      <c r="AD6" s="1024"/>
      <c r="AE6" s="1025"/>
      <c r="AF6" s="1024" t="s">
        <v>47</v>
      </c>
      <c r="AG6" s="1024"/>
      <c r="AH6" s="1024"/>
      <c r="AI6" s="1024"/>
      <c r="AJ6" s="1024"/>
      <c r="AK6" s="1025"/>
      <c r="AL6" s="1024" t="s">
        <v>970</v>
      </c>
      <c r="AM6" s="1024"/>
      <c r="AN6" s="1024"/>
      <c r="AO6" s="1024"/>
      <c r="AP6" s="1024"/>
      <c r="AQ6" s="1025"/>
    </row>
    <row r="7" spans="1:43" s="1026" customFormat="1" ht="16.5" customHeight="1">
      <c r="A7" s="1027"/>
      <c r="B7" s="1028">
        <v>0</v>
      </c>
      <c r="C7" s="1028">
        <v>1</v>
      </c>
      <c r="D7" s="1028">
        <v>2</v>
      </c>
      <c r="E7" s="1028">
        <v>3</v>
      </c>
      <c r="F7" s="1028">
        <v>4</v>
      </c>
      <c r="G7" s="1028"/>
      <c r="H7" s="1028">
        <v>0</v>
      </c>
      <c r="I7" s="1028">
        <v>1</v>
      </c>
      <c r="J7" s="1028">
        <v>2</v>
      </c>
      <c r="K7" s="1028">
        <v>3</v>
      </c>
      <c r="L7" s="1028">
        <v>4</v>
      </c>
      <c r="M7" s="1028"/>
      <c r="N7" s="1028">
        <v>0</v>
      </c>
      <c r="O7" s="1028">
        <v>1</v>
      </c>
      <c r="P7" s="1028">
        <v>2</v>
      </c>
      <c r="Q7" s="1028">
        <v>3</v>
      </c>
      <c r="R7" s="1028">
        <v>4</v>
      </c>
      <c r="S7" s="1028"/>
      <c r="T7" s="1028">
        <v>0</v>
      </c>
      <c r="U7" s="1028">
        <v>1</v>
      </c>
      <c r="V7" s="1028">
        <v>2</v>
      </c>
      <c r="W7" s="1028">
        <v>3</v>
      </c>
      <c r="X7" s="1028">
        <v>4</v>
      </c>
      <c r="Y7" s="1028"/>
      <c r="Z7" s="1028">
        <v>0</v>
      </c>
      <c r="AA7" s="1028">
        <v>1</v>
      </c>
      <c r="AB7" s="1028">
        <v>2</v>
      </c>
      <c r="AC7" s="1028">
        <v>3</v>
      </c>
      <c r="AD7" s="1028">
        <v>4</v>
      </c>
      <c r="AE7" s="1028"/>
      <c r="AF7" s="1028">
        <v>0</v>
      </c>
      <c r="AG7" s="1028">
        <v>1</v>
      </c>
      <c r="AH7" s="1028">
        <v>2</v>
      </c>
      <c r="AI7" s="1028">
        <v>3</v>
      </c>
      <c r="AJ7" s="1028">
        <v>4</v>
      </c>
      <c r="AK7" s="1028"/>
      <c r="AL7" s="1028">
        <v>0</v>
      </c>
      <c r="AM7" s="1028">
        <v>1</v>
      </c>
      <c r="AN7" s="1028">
        <v>2</v>
      </c>
      <c r="AO7" s="1028">
        <v>3</v>
      </c>
      <c r="AP7" s="1028">
        <v>4</v>
      </c>
      <c r="AQ7" s="1028"/>
    </row>
    <row r="8" spans="1:43" s="1031" customFormat="1" ht="7.5" customHeight="1">
      <c r="A8" s="1029"/>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row>
    <row r="9" spans="1:43" s="1034" customFormat="1" ht="20.100000000000001" customHeight="1">
      <c r="A9" s="1032" t="s">
        <v>29</v>
      </c>
      <c r="B9" s="1033" t="s">
        <v>69</v>
      </c>
      <c r="C9" s="1033" t="s">
        <v>69</v>
      </c>
      <c r="D9" s="1033" t="s">
        <v>69</v>
      </c>
      <c r="E9" s="1033" t="s">
        <v>69</v>
      </c>
      <c r="F9" s="1033" t="s">
        <v>69</v>
      </c>
      <c r="G9" s="1033"/>
      <c r="H9" s="1033" t="s">
        <v>69</v>
      </c>
      <c r="I9" s="1033" t="s">
        <v>69</v>
      </c>
      <c r="J9" s="1033" t="s">
        <v>69</v>
      </c>
      <c r="K9" s="1033" t="s">
        <v>69</v>
      </c>
      <c r="L9" s="1033" t="s">
        <v>69</v>
      </c>
      <c r="M9" s="1033"/>
      <c r="N9" s="1033">
        <v>68.872437517059893</v>
      </c>
      <c r="O9" s="1033">
        <v>4.9031435690339382</v>
      </c>
      <c r="P9" s="1033">
        <v>4.964034252759328</v>
      </c>
      <c r="Q9" s="1033">
        <v>17.134515919064384</v>
      </c>
      <c r="R9" s="1033">
        <v>4.1257812554679134</v>
      </c>
      <c r="S9" s="1033"/>
      <c r="T9" s="1033">
        <v>34.642870695972512</v>
      </c>
      <c r="U9" s="1033">
        <v>4.8455451616910237</v>
      </c>
      <c r="V9" s="1033">
        <v>9.4680178297714566</v>
      </c>
      <c r="W9" s="1033">
        <v>19.529662112584194</v>
      </c>
      <c r="X9" s="1033">
        <v>31.513880629345394</v>
      </c>
      <c r="Y9" s="1033"/>
      <c r="Z9" s="1033">
        <v>31.34318687216593</v>
      </c>
      <c r="AA9" s="1033">
        <v>6.356873901103663</v>
      </c>
      <c r="AB9" s="1033">
        <v>4.939835136307325</v>
      </c>
      <c r="AC9" s="1033">
        <v>18.933406398141159</v>
      </c>
      <c r="AD9" s="1033">
        <v>38.42666403220462</v>
      </c>
      <c r="AE9" s="1033"/>
      <c r="AF9" s="1033">
        <v>78.473617309203831</v>
      </c>
      <c r="AG9" s="1033">
        <v>4.9290236724821179</v>
      </c>
      <c r="AH9" s="1033">
        <v>4.2664626670455679</v>
      </c>
      <c r="AI9" s="1033">
        <v>7.1065636156913357</v>
      </c>
      <c r="AJ9" s="1033">
        <v>5.2243326155945633</v>
      </c>
      <c r="AK9" s="1033"/>
      <c r="AL9" s="1033">
        <v>94.379334162177102</v>
      </c>
      <c r="AM9" s="1033">
        <v>3.1351722883163355</v>
      </c>
      <c r="AN9" s="1033">
        <v>1.41653217609673</v>
      </c>
      <c r="AO9" s="1033">
        <v>1.036706098515606</v>
      </c>
      <c r="AP9" s="1033">
        <v>3.2246290137994627E-2</v>
      </c>
      <c r="AQ9" s="1033"/>
    </row>
    <row r="10" spans="1:43" s="1034" customFormat="1" ht="20.100000000000001" customHeight="1">
      <c r="A10" s="1032" t="s">
        <v>30</v>
      </c>
      <c r="B10" s="1033" t="s">
        <v>69</v>
      </c>
      <c r="C10" s="1033" t="s">
        <v>69</v>
      </c>
      <c r="D10" s="1033" t="s">
        <v>69</v>
      </c>
      <c r="E10" s="1033" t="s">
        <v>69</v>
      </c>
      <c r="F10" s="1033" t="s">
        <v>69</v>
      </c>
      <c r="G10" s="1033"/>
      <c r="H10" s="1033" t="s">
        <v>69</v>
      </c>
      <c r="I10" s="1033" t="s">
        <v>69</v>
      </c>
      <c r="J10" s="1033" t="s">
        <v>69</v>
      </c>
      <c r="K10" s="1033" t="s">
        <v>69</v>
      </c>
      <c r="L10" s="1033" t="s">
        <v>69</v>
      </c>
      <c r="M10" s="1033"/>
      <c r="N10" s="1033">
        <v>60.621408344044738</v>
      </c>
      <c r="O10" s="1033">
        <v>13.75917431149108</v>
      </c>
      <c r="P10" s="1033">
        <v>3.6932614965746646</v>
      </c>
      <c r="Q10" s="1033">
        <v>13.196500929797752</v>
      </c>
      <c r="R10" s="1033">
        <v>8.7296359290638286</v>
      </c>
      <c r="S10" s="1033"/>
      <c r="T10" s="1033">
        <v>83.598978009945867</v>
      </c>
      <c r="U10" s="1033">
        <v>4.643263387383854</v>
      </c>
      <c r="V10" s="1033">
        <v>2.1005135345060686</v>
      </c>
      <c r="W10" s="1033">
        <v>3.921983907660314</v>
      </c>
      <c r="X10" s="1033">
        <v>5.7352611007655172</v>
      </c>
      <c r="Y10" s="1033"/>
      <c r="Z10" s="1033">
        <v>87.759977361518651</v>
      </c>
      <c r="AA10" s="1033">
        <v>3.9761312086271574</v>
      </c>
      <c r="AB10" s="1033">
        <v>2.3745360431350897</v>
      </c>
      <c r="AC10" s="1033">
        <v>3.2707874669233736</v>
      </c>
      <c r="AD10" s="1033">
        <v>2.6185678137672452</v>
      </c>
      <c r="AE10" s="1033"/>
      <c r="AF10" s="1033">
        <v>87.202527372707976</v>
      </c>
      <c r="AG10" s="1033">
        <v>5.1738009049425324</v>
      </c>
      <c r="AH10" s="1033">
        <v>1.5544027877987228</v>
      </c>
      <c r="AI10" s="1033">
        <v>2.842887651128212</v>
      </c>
      <c r="AJ10" s="1033">
        <v>3.2263809318053163</v>
      </c>
      <c r="AK10" s="1033"/>
      <c r="AL10" s="1033" t="s">
        <v>69</v>
      </c>
      <c r="AM10" s="1033" t="s">
        <v>69</v>
      </c>
      <c r="AN10" s="1033" t="s">
        <v>69</v>
      </c>
      <c r="AO10" s="1033" t="s">
        <v>69</v>
      </c>
      <c r="AP10" s="1033" t="s">
        <v>69</v>
      </c>
      <c r="AQ10" s="1033"/>
    </row>
    <row r="11" spans="1:43" s="1034" customFormat="1" ht="20.100000000000001" customHeight="1">
      <c r="A11" s="1032" t="s">
        <v>31</v>
      </c>
      <c r="B11" s="1033" t="s">
        <v>69</v>
      </c>
      <c r="C11" s="1033" t="s">
        <v>69</v>
      </c>
      <c r="D11" s="1033" t="s">
        <v>69</v>
      </c>
      <c r="E11" s="1033" t="s">
        <v>69</v>
      </c>
      <c r="F11" s="1033" t="s">
        <v>69</v>
      </c>
      <c r="G11" s="1033"/>
      <c r="H11" s="1033" t="s">
        <v>69</v>
      </c>
      <c r="I11" s="1033" t="s">
        <v>69</v>
      </c>
      <c r="J11" s="1033" t="s">
        <v>69</v>
      </c>
      <c r="K11" s="1033" t="s">
        <v>69</v>
      </c>
      <c r="L11" s="1033" t="s">
        <v>69</v>
      </c>
      <c r="M11" s="1033"/>
      <c r="N11" s="1033">
        <v>58.389490753682871</v>
      </c>
      <c r="O11" s="1033">
        <v>13.532337906342196</v>
      </c>
      <c r="P11" s="1033">
        <v>9.4980525515027967</v>
      </c>
      <c r="Q11" s="1033">
        <v>16.548822912473494</v>
      </c>
      <c r="R11" s="1033">
        <v>2.0312607345993259</v>
      </c>
      <c r="S11" s="1033"/>
      <c r="T11" s="1033">
        <v>82.766361290390591</v>
      </c>
      <c r="U11" s="1033">
        <v>5.2053742540375803</v>
      </c>
      <c r="V11" s="1033">
        <v>2.7656877666065456</v>
      </c>
      <c r="W11" s="1033">
        <v>4.4904038553094505</v>
      </c>
      <c r="X11" s="1033">
        <v>4.7721726562913842</v>
      </c>
      <c r="Y11" s="1033"/>
      <c r="Z11" s="1033">
        <v>87.744699529851829</v>
      </c>
      <c r="AA11" s="1033">
        <v>3.1911617807541202</v>
      </c>
      <c r="AB11" s="1033">
        <v>1.7742217901189599</v>
      </c>
      <c r="AC11" s="1033">
        <v>2.8951399307073351</v>
      </c>
      <c r="AD11" s="1033">
        <v>4.394776697397444</v>
      </c>
      <c r="AE11" s="1033"/>
      <c r="AF11" s="1033">
        <v>83.825837009628856</v>
      </c>
      <c r="AG11" s="1033">
        <v>4.68667160799267</v>
      </c>
      <c r="AH11" s="1033">
        <v>2.2273367647748779</v>
      </c>
      <c r="AI11" s="1033">
        <v>4.0440899813535589</v>
      </c>
      <c r="AJ11" s="1033">
        <v>5.2160637373404395</v>
      </c>
      <c r="AK11" s="1033"/>
      <c r="AL11" s="1033">
        <v>78.635112632406674</v>
      </c>
      <c r="AM11" s="1033">
        <v>0</v>
      </c>
      <c r="AN11" s="1033">
        <v>0</v>
      </c>
      <c r="AO11" s="1033">
        <v>5.1204958601230404</v>
      </c>
      <c r="AP11" s="1033">
        <v>16.243813312364125</v>
      </c>
      <c r="AQ11" s="1033"/>
    </row>
    <row r="12" spans="1:43" s="1034" customFormat="1" ht="20.100000000000001" customHeight="1">
      <c r="A12" s="1032" t="s">
        <v>32</v>
      </c>
      <c r="B12" s="1033" t="s">
        <v>69</v>
      </c>
      <c r="C12" s="1033" t="s">
        <v>69</v>
      </c>
      <c r="D12" s="1033" t="s">
        <v>69</v>
      </c>
      <c r="E12" s="1033" t="s">
        <v>69</v>
      </c>
      <c r="F12" s="1033" t="s">
        <v>69</v>
      </c>
      <c r="G12" s="1033"/>
      <c r="H12" s="1033">
        <v>100</v>
      </c>
      <c r="I12" s="1033">
        <v>0</v>
      </c>
      <c r="J12" s="1033">
        <v>0</v>
      </c>
      <c r="K12" s="1033">
        <v>0</v>
      </c>
      <c r="L12" s="1033">
        <v>0</v>
      </c>
      <c r="M12" s="1033"/>
      <c r="N12" s="1033">
        <v>90.660594586296881</v>
      </c>
      <c r="O12" s="1033">
        <v>6.7803305531392324</v>
      </c>
      <c r="P12" s="1033">
        <v>0.54940387862661821</v>
      </c>
      <c r="Q12" s="1033">
        <v>1.6416108069385458</v>
      </c>
      <c r="R12" s="1033">
        <v>0.36790666734892291</v>
      </c>
      <c r="S12" s="1033"/>
      <c r="T12" s="1033">
        <v>79.415733818014544</v>
      </c>
      <c r="U12" s="1033">
        <v>4.8618890522972675</v>
      </c>
      <c r="V12" s="1033">
        <v>2.7286202735359906</v>
      </c>
      <c r="W12" s="1033">
        <v>5.4914401391538359</v>
      </c>
      <c r="X12" s="1033">
        <v>7.502314098647318</v>
      </c>
      <c r="Y12" s="1033"/>
      <c r="Z12" s="1033">
        <v>79.652182559672383</v>
      </c>
      <c r="AA12" s="1033">
        <v>7.2675503724454611</v>
      </c>
      <c r="AB12" s="1033">
        <v>3.3849339591132068</v>
      </c>
      <c r="AC12" s="1033">
        <v>3.9780170021092411</v>
      </c>
      <c r="AD12" s="1033">
        <v>5.7173129439296835</v>
      </c>
      <c r="AE12" s="1033"/>
      <c r="AF12" s="1033">
        <v>75.9337651448499</v>
      </c>
      <c r="AG12" s="1033">
        <v>8.6614323154111279</v>
      </c>
      <c r="AH12" s="1033">
        <v>4.0450121171170164</v>
      </c>
      <c r="AI12" s="1033">
        <v>6.8670341428492776</v>
      </c>
      <c r="AJ12" s="1033">
        <v>4.4927560418696082</v>
      </c>
      <c r="AK12" s="1033"/>
      <c r="AL12" s="1033">
        <v>92.970396600600324</v>
      </c>
      <c r="AM12" s="1033">
        <v>1.1609204338763917</v>
      </c>
      <c r="AN12" s="1033">
        <v>1.0182015222913758</v>
      </c>
      <c r="AO12" s="1033">
        <v>1.8894516658430809</v>
      </c>
      <c r="AP12" s="1033">
        <v>2.9610290328260458</v>
      </c>
      <c r="AQ12" s="1033"/>
    </row>
    <row r="13" spans="1:43" s="1034" customFormat="1" ht="20.100000000000001" customHeight="1">
      <c r="A13" s="1032" t="s">
        <v>33</v>
      </c>
      <c r="B13" s="1033" t="s">
        <v>69</v>
      </c>
      <c r="C13" s="1033" t="s">
        <v>69</v>
      </c>
      <c r="D13" s="1033" t="s">
        <v>69</v>
      </c>
      <c r="E13" s="1033" t="s">
        <v>69</v>
      </c>
      <c r="F13" s="1033" t="s">
        <v>69</v>
      </c>
      <c r="G13" s="1033"/>
      <c r="H13" s="1033" t="s">
        <v>69</v>
      </c>
      <c r="I13" s="1033" t="s">
        <v>69</v>
      </c>
      <c r="J13" s="1033" t="s">
        <v>69</v>
      </c>
      <c r="K13" s="1033" t="s">
        <v>69</v>
      </c>
      <c r="L13" s="1033" t="s">
        <v>69</v>
      </c>
      <c r="M13" s="1033"/>
      <c r="N13" s="1033">
        <v>56.361962006807161</v>
      </c>
      <c r="O13" s="1033">
        <v>0</v>
      </c>
      <c r="P13" s="1033">
        <v>41.224418684238358</v>
      </c>
      <c r="Q13" s="1033">
        <v>2.4123748545543919</v>
      </c>
      <c r="R13" s="1033">
        <v>0</v>
      </c>
      <c r="S13" s="1033"/>
      <c r="T13" s="1033">
        <v>72.763552554281546</v>
      </c>
      <c r="U13" s="1033">
        <v>6.6293522580539364</v>
      </c>
      <c r="V13" s="1033">
        <v>5.4328668780329394</v>
      </c>
      <c r="W13" s="1033">
        <v>8.1013762939374576</v>
      </c>
      <c r="X13" s="1033">
        <v>7.0728508705698436</v>
      </c>
      <c r="Y13" s="1033"/>
      <c r="Z13" s="1033">
        <v>79.354980403672954</v>
      </c>
      <c r="AA13" s="1033">
        <v>5.2065089435129064</v>
      </c>
      <c r="AB13" s="1033">
        <v>3.912383907570109</v>
      </c>
      <c r="AC13" s="1033">
        <v>6.5625938259004837</v>
      </c>
      <c r="AD13" s="1033">
        <v>4.9635298216609947</v>
      </c>
      <c r="AE13" s="1033"/>
      <c r="AF13" s="1033">
        <v>77.211569495491801</v>
      </c>
      <c r="AG13" s="1033">
        <v>6.3964774866896095</v>
      </c>
      <c r="AH13" s="1033">
        <v>4.8461734788433679</v>
      </c>
      <c r="AI13" s="1033">
        <v>7.480798357854396</v>
      </c>
      <c r="AJ13" s="1033">
        <v>4.0649770433664711</v>
      </c>
      <c r="AK13" s="1033"/>
      <c r="AL13" s="1033" t="s">
        <v>69</v>
      </c>
      <c r="AM13" s="1033" t="s">
        <v>69</v>
      </c>
      <c r="AN13" s="1033" t="s">
        <v>69</v>
      </c>
      <c r="AO13" s="1033" t="s">
        <v>69</v>
      </c>
      <c r="AP13" s="1033" t="s">
        <v>69</v>
      </c>
      <c r="AQ13" s="1033"/>
    </row>
    <row r="14" spans="1:43" s="1034" customFormat="1" ht="20.100000000000001" customHeight="1">
      <c r="A14" s="1032" t="s">
        <v>34</v>
      </c>
      <c r="B14" s="1033" t="s">
        <v>69</v>
      </c>
      <c r="C14" s="1033" t="s">
        <v>69</v>
      </c>
      <c r="D14" s="1033" t="s">
        <v>69</v>
      </c>
      <c r="E14" s="1033" t="s">
        <v>69</v>
      </c>
      <c r="F14" s="1033" t="s">
        <v>69</v>
      </c>
      <c r="G14" s="1033"/>
      <c r="H14" s="1033" t="s">
        <v>69</v>
      </c>
      <c r="I14" s="1033" t="s">
        <v>69</v>
      </c>
      <c r="J14" s="1033" t="s">
        <v>69</v>
      </c>
      <c r="K14" s="1033" t="s">
        <v>69</v>
      </c>
      <c r="L14" s="1033" t="s">
        <v>69</v>
      </c>
      <c r="M14" s="1033"/>
      <c r="N14" s="1033">
        <v>67.806275168646991</v>
      </c>
      <c r="O14" s="1033">
        <v>7.8708606645613006</v>
      </c>
      <c r="P14" s="1033">
        <v>4.3266209404112068</v>
      </c>
      <c r="Q14" s="1033">
        <v>10.720178025200102</v>
      </c>
      <c r="R14" s="1033">
        <v>9.2760328987417058</v>
      </c>
      <c r="S14" s="1033"/>
      <c r="T14" s="1033" t="s">
        <v>69</v>
      </c>
      <c r="U14" s="1033" t="s">
        <v>69</v>
      </c>
      <c r="V14" s="1033" t="s">
        <v>69</v>
      </c>
      <c r="W14" s="1033" t="s">
        <v>69</v>
      </c>
      <c r="X14" s="1033" t="s">
        <v>69</v>
      </c>
      <c r="Y14" s="1033"/>
      <c r="Z14" s="1033" t="s">
        <v>69</v>
      </c>
      <c r="AA14" s="1033" t="s">
        <v>69</v>
      </c>
      <c r="AB14" s="1033" t="s">
        <v>69</v>
      </c>
      <c r="AC14" s="1033" t="s">
        <v>69</v>
      </c>
      <c r="AD14" s="1033" t="s">
        <v>69</v>
      </c>
      <c r="AE14" s="1033"/>
      <c r="AF14" s="1033">
        <v>79.8056233360156</v>
      </c>
      <c r="AG14" s="1033">
        <v>2.9041699756524717</v>
      </c>
      <c r="AH14" s="1033">
        <v>3.9115194360682044</v>
      </c>
      <c r="AI14" s="1033">
        <v>5.8111491012144727</v>
      </c>
      <c r="AJ14" s="1033">
        <v>7.5675378232145585</v>
      </c>
      <c r="AK14" s="1033"/>
      <c r="AL14" s="1033" t="s">
        <v>69</v>
      </c>
      <c r="AM14" s="1033" t="s">
        <v>69</v>
      </c>
      <c r="AN14" s="1033" t="s">
        <v>69</v>
      </c>
      <c r="AO14" s="1033" t="s">
        <v>69</v>
      </c>
      <c r="AP14" s="1033" t="s">
        <v>69</v>
      </c>
      <c r="AQ14" s="1033"/>
    </row>
    <row r="15" spans="1:43" s="1034" customFormat="1" ht="20.100000000000001" customHeight="1">
      <c r="A15" s="1032" t="s">
        <v>895</v>
      </c>
      <c r="B15" s="1033">
        <v>100</v>
      </c>
      <c r="C15" s="1033">
        <v>0</v>
      </c>
      <c r="D15" s="1033">
        <v>0</v>
      </c>
      <c r="E15" s="1033">
        <v>0</v>
      </c>
      <c r="F15" s="1033">
        <v>0</v>
      </c>
      <c r="G15" s="1033"/>
      <c r="H15" s="1033">
        <v>95.970440513237051</v>
      </c>
      <c r="I15" s="1033">
        <v>0</v>
      </c>
      <c r="J15" s="1033">
        <v>0.45943771888959556</v>
      </c>
      <c r="K15" s="1033">
        <v>0.60616021460745828</v>
      </c>
      <c r="L15" s="1033">
        <v>2.9639574567030174</v>
      </c>
      <c r="M15" s="1033"/>
      <c r="N15" s="1033">
        <v>73.774435262988959</v>
      </c>
      <c r="O15" s="1033">
        <v>16.1820106006953</v>
      </c>
      <c r="P15" s="1033">
        <v>4.892691776891529</v>
      </c>
      <c r="Q15" s="1033">
        <v>3.7036084749167677</v>
      </c>
      <c r="R15" s="1033">
        <v>1.4472532982837203</v>
      </c>
      <c r="S15" s="1033"/>
      <c r="T15" s="1033">
        <v>76.898492275540988</v>
      </c>
      <c r="U15" s="1033">
        <v>9.1104311964564122</v>
      </c>
      <c r="V15" s="1033">
        <v>4.0585812391463945</v>
      </c>
      <c r="W15" s="1033">
        <v>4.5318398887486646</v>
      </c>
      <c r="X15" s="1033">
        <v>5.4006546959138495</v>
      </c>
      <c r="Y15" s="1033"/>
      <c r="Z15" s="1033">
        <v>88.948620396216427</v>
      </c>
      <c r="AA15" s="1033">
        <v>5.3483108836712816</v>
      </c>
      <c r="AB15" s="1033">
        <v>1.7646331926808492</v>
      </c>
      <c r="AC15" s="1033">
        <v>2.4085398515780683</v>
      </c>
      <c r="AD15" s="1033">
        <v>1.5298889926493444</v>
      </c>
      <c r="AE15" s="1033"/>
      <c r="AF15" s="1033">
        <v>80.181581903032423</v>
      </c>
      <c r="AG15" s="1033">
        <v>6.2456649096302579</v>
      </c>
      <c r="AH15" s="1033">
        <v>3.9208558529484927</v>
      </c>
      <c r="AI15" s="1033">
        <v>5.5900398040132657</v>
      </c>
      <c r="AJ15" s="1033">
        <v>4.0618574241731249</v>
      </c>
      <c r="AK15" s="1033"/>
      <c r="AL15" s="1033" t="s">
        <v>69</v>
      </c>
      <c r="AM15" s="1033" t="s">
        <v>69</v>
      </c>
      <c r="AN15" s="1033" t="s">
        <v>69</v>
      </c>
      <c r="AO15" s="1033" t="s">
        <v>69</v>
      </c>
      <c r="AP15" s="1033" t="s">
        <v>69</v>
      </c>
      <c r="AQ15" s="1033"/>
    </row>
    <row r="16" spans="1:43" s="1034" customFormat="1" ht="20.100000000000001" customHeight="1">
      <c r="A16" s="1032" t="s">
        <v>36</v>
      </c>
      <c r="B16" s="1033">
        <v>97.224279802192001</v>
      </c>
      <c r="C16" s="1033">
        <v>0</v>
      </c>
      <c r="D16" s="1033">
        <v>0</v>
      </c>
      <c r="E16" s="1033">
        <v>0.53661142356447611</v>
      </c>
      <c r="F16" s="1033">
        <v>2.2390979091347698</v>
      </c>
      <c r="G16" s="1033"/>
      <c r="H16" s="1033">
        <v>0</v>
      </c>
      <c r="I16" s="1033">
        <v>0</v>
      </c>
      <c r="J16" s="1033">
        <v>0</v>
      </c>
      <c r="K16" s="1033">
        <v>0</v>
      </c>
      <c r="L16" s="1033">
        <v>100</v>
      </c>
      <c r="M16" s="1033"/>
      <c r="N16" s="1033">
        <v>85.612062907737965</v>
      </c>
      <c r="O16" s="1033">
        <v>6.0020266307585075</v>
      </c>
      <c r="P16" s="1033">
        <v>2.2883182303624019</v>
      </c>
      <c r="Q16" s="1033">
        <v>2.2839031534325893</v>
      </c>
      <c r="R16" s="1033">
        <v>3.8136862457156555</v>
      </c>
      <c r="S16" s="1033"/>
      <c r="T16" s="1033">
        <v>79.180475949475309</v>
      </c>
      <c r="U16" s="1033">
        <v>5.7061251745355586</v>
      </c>
      <c r="V16" s="1033">
        <v>2.907974266714564</v>
      </c>
      <c r="W16" s="1033">
        <v>2.9575229811623993</v>
      </c>
      <c r="X16" s="1033">
        <v>9.2479013174677718</v>
      </c>
      <c r="Y16" s="1033"/>
      <c r="Z16" s="1033">
        <v>83.055332629793682</v>
      </c>
      <c r="AA16" s="1033">
        <v>4.1529786053216426</v>
      </c>
      <c r="AB16" s="1033">
        <v>2.2177719749208582</v>
      </c>
      <c r="AC16" s="1033">
        <v>3.0555316772633225</v>
      </c>
      <c r="AD16" s="1033">
        <v>7.5183844956903449</v>
      </c>
      <c r="AE16" s="1033"/>
      <c r="AF16" s="1033">
        <v>84.276286012193353</v>
      </c>
      <c r="AG16" s="1033">
        <v>3.9743619108307087</v>
      </c>
      <c r="AH16" s="1033">
        <v>1.889646217655343</v>
      </c>
      <c r="AI16" s="1033">
        <v>3.1801813792815103</v>
      </c>
      <c r="AJ16" s="1033">
        <v>6.679520378968455</v>
      </c>
      <c r="AK16" s="1033"/>
      <c r="AL16" s="1033" t="s">
        <v>69</v>
      </c>
      <c r="AM16" s="1033" t="s">
        <v>69</v>
      </c>
      <c r="AN16" s="1033" t="s">
        <v>69</v>
      </c>
      <c r="AO16" s="1033" t="s">
        <v>69</v>
      </c>
      <c r="AP16" s="1033" t="s">
        <v>69</v>
      </c>
      <c r="AQ16" s="1033"/>
    </row>
    <row r="17" spans="1:43" s="1034" customFormat="1" ht="20.100000000000001" customHeight="1">
      <c r="A17" s="1032" t="s">
        <v>37</v>
      </c>
      <c r="B17" s="1033" t="s">
        <v>69</v>
      </c>
      <c r="C17" s="1033" t="s">
        <v>69</v>
      </c>
      <c r="D17" s="1033" t="s">
        <v>69</v>
      </c>
      <c r="E17" s="1033" t="s">
        <v>69</v>
      </c>
      <c r="F17" s="1033" t="s">
        <v>69</v>
      </c>
      <c r="G17" s="1033"/>
      <c r="H17" s="1033" t="s">
        <v>69</v>
      </c>
      <c r="I17" s="1033" t="s">
        <v>69</v>
      </c>
      <c r="J17" s="1033" t="s">
        <v>69</v>
      </c>
      <c r="K17" s="1033" t="s">
        <v>69</v>
      </c>
      <c r="L17" s="1033" t="s">
        <v>69</v>
      </c>
      <c r="M17" s="1033"/>
      <c r="N17" s="1033">
        <v>23.176727551650931</v>
      </c>
      <c r="O17" s="1033">
        <v>8.1636342697790987</v>
      </c>
      <c r="P17" s="1033">
        <v>0.41265552418325535</v>
      </c>
      <c r="Q17" s="1033">
        <v>15.522955566692415</v>
      </c>
      <c r="R17" s="1033">
        <v>52.723974017579302</v>
      </c>
      <c r="S17" s="1033"/>
      <c r="T17" s="1033">
        <v>66.978763209615295</v>
      </c>
      <c r="U17" s="1033">
        <v>6.5878640635890093</v>
      </c>
      <c r="V17" s="1033">
        <v>4.6702566612407681</v>
      </c>
      <c r="W17" s="1033">
        <v>6.9781498155435662</v>
      </c>
      <c r="X17" s="1033">
        <v>14.784965229728478</v>
      </c>
      <c r="Y17" s="1033"/>
      <c r="Z17" s="1033">
        <v>78.712704567880948</v>
      </c>
      <c r="AA17" s="1033">
        <v>3.5423123967518135</v>
      </c>
      <c r="AB17" s="1033">
        <v>3.1768836246209879</v>
      </c>
      <c r="AC17" s="1033">
        <v>4.4587228263960208</v>
      </c>
      <c r="AD17" s="1033">
        <v>10.109375187966361</v>
      </c>
      <c r="AE17" s="1033"/>
      <c r="AF17" s="1033">
        <v>71.775650803778873</v>
      </c>
      <c r="AG17" s="1033">
        <v>4.5299983864529558</v>
      </c>
      <c r="AH17" s="1033">
        <v>4.2096339784743408</v>
      </c>
      <c r="AI17" s="1033">
        <v>4.0366888606602993</v>
      </c>
      <c r="AJ17" s="1033">
        <v>15.448012440825609</v>
      </c>
      <c r="AK17" s="1033"/>
      <c r="AL17" s="1033">
        <v>73.248327995518864</v>
      </c>
      <c r="AM17" s="1033">
        <v>5.6722534332263104</v>
      </c>
      <c r="AN17" s="1033">
        <v>3.0540939771295252</v>
      </c>
      <c r="AO17" s="1033">
        <v>3.6744528906706346</v>
      </c>
      <c r="AP17" s="1033">
        <v>14.350865993544376</v>
      </c>
      <c r="AQ17" s="1033"/>
    </row>
    <row r="18" spans="1:43" s="1034" customFormat="1" ht="20.100000000000001" customHeight="1" thickBot="1">
      <c r="A18" s="1035" t="s">
        <v>38</v>
      </c>
      <c r="B18" s="1036">
        <v>97.505285269810599</v>
      </c>
      <c r="C18" s="1036">
        <v>0</v>
      </c>
      <c r="D18" s="1036">
        <v>0</v>
      </c>
      <c r="E18" s="1036">
        <v>0.48228651569829745</v>
      </c>
      <c r="F18" s="1036">
        <v>2.0124184493329151</v>
      </c>
      <c r="G18" s="1036"/>
      <c r="H18" s="1036">
        <v>94.56264660634325</v>
      </c>
      <c r="I18" s="1036">
        <v>0</v>
      </c>
      <c r="J18" s="1036">
        <v>0.33405939443305238</v>
      </c>
      <c r="K18" s="1036">
        <v>0.4407420329148824</v>
      </c>
      <c r="L18" s="1036">
        <v>4.6625489876780906</v>
      </c>
      <c r="M18" s="1036"/>
      <c r="N18" s="1036">
        <v>73.304244069238294</v>
      </c>
      <c r="O18" s="1036">
        <v>13.901433371592017</v>
      </c>
      <c r="P18" s="1036">
        <v>4.4324656807923528</v>
      </c>
      <c r="Q18" s="1036">
        <v>4.7930421440024285</v>
      </c>
      <c r="R18" s="1036">
        <v>3.5688071828772032</v>
      </c>
      <c r="S18" s="1036"/>
      <c r="T18" s="1036">
        <v>81.161467831046593</v>
      </c>
      <c r="U18" s="1036">
        <v>5.3895484003449834</v>
      </c>
      <c r="V18" s="1036">
        <v>2.7550459955567583</v>
      </c>
      <c r="W18" s="1036">
        <v>4.3775427862631746</v>
      </c>
      <c r="X18" s="1036">
        <v>6.3163946424843349</v>
      </c>
      <c r="Y18" s="1036"/>
      <c r="Z18" s="1036">
        <v>86.652698259019857</v>
      </c>
      <c r="AA18" s="1036">
        <v>3.8889492014330562</v>
      </c>
      <c r="AB18" s="1036">
        <v>2.3121095662121953</v>
      </c>
      <c r="AC18" s="1036">
        <v>3.3298658202769347</v>
      </c>
      <c r="AD18" s="1036">
        <v>3.8163766680600308</v>
      </c>
      <c r="AE18" s="1036"/>
      <c r="AF18" s="1036">
        <v>79.670393726568633</v>
      </c>
      <c r="AG18" s="1036">
        <v>5.1421894570241431</v>
      </c>
      <c r="AH18" s="1036">
        <v>3.7848098185103556</v>
      </c>
      <c r="AI18" s="1036">
        <v>6.0545898200295563</v>
      </c>
      <c r="AJ18" s="1036">
        <v>5.3480168010153042</v>
      </c>
      <c r="AK18" s="1036"/>
      <c r="AL18" s="1036">
        <v>91.944609608449895</v>
      </c>
      <c r="AM18" s="1036">
        <v>1.5587510620249814</v>
      </c>
      <c r="AN18" s="1036">
        <v>1.161921013540099</v>
      </c>
      <c r="AO18" s="1036">
        <v>1.9310585133823912</v>
      </c>
      <c r="AP18" s="1036">
        <v>3.4036578580881161</v>
      </c>
      <c r="AQ18" s="1033"/>
    </row>
    <row r="19" spans="1:43" s="1034" customFormat="1" ht="15.75" customHeight="1">
      <c r="A19" s="1037" t="s">
        <v>971</v>
      </c>
    </row>
    <row r="20" spans="1:43" s="1034" customFormat="1" ht="12.75" customHeight="1">
      <c r="A20" s="1034" t="s">
        <v>972</v>
      </c>
    </row>
    <row r="21" spans="1:43" s="1034" customFormat="1" ht="10.199999999999999">
      <c r="A21" s="1034" t="s">
        <v>973</v>
      </c>
      <c r="B21" s="1038"/>
      <c r="C21" s="1038"/>
      <c r="D21" s="1038"/>
      <c r="E21" s="1038"/>
      <c r="F21" s="1038"/>
    </row>
    <row r="22" spans="1:43">
      <c r="A22" s="1039" t="s">
        <v>974</v>
      </c>
    </row>
    <row r="23" spans="1:43">
      <c r="A23" s="1039" t="s">
        <v>975</v>
      </c>
    </row>
    <row r="24" spans="1:43">
      <c r="A24" s="230" t="s">
        <v>71</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D5961E70-419D-4786-A208-143946985890}"/>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4A69-A69D-4B0D-A9AB-293392C63389}">
  <dimension ref="A1:AG70"/>
  <sheetViews>
    <sheetView showGridLines="0" zoomScaleNormal="100" workbookViewId="0">
      <selection sqref="A1:D1"/>
    </sheetView>
  </sheetViews>
  <sheetFormatPr baseColWidth="10" defaultColWidth="11.44140625" defaultRowHeight="13.8"/>
  <cols>
    <col min="1" max="1" width="30.5546875" style="1040" customWidth="1"/>
    <col min="2" max="28" width="8.5546875" style="1040" customWidth="1"/>
    <col min="29" max="29" width="9.44140625" style="1040" customWidth="1"/>
    <col min="30" max="30" width="8.5546875" style="1040" customWidth="1"/>
    <col min="31" max="31" width="12" style="1040" bestFit="1" customWidth="1"/>
    <col min="32" max="16384" width="11.44140625" style="1041"/>
  </cols>
  <sheetData>
    <row r="1" spans="1:33" ht="18" customHeight="1">
      <c r="A1" s="1186" t="s">
        <v>1067</v>
      </c>
      <c r="B1" s="1186"/>
      <c r="C1" s="1186"/>
      <c r="D1" s="1186"/>
    </row>
    <row r="2" spans="1:33" ht="21" customHeight="1">
      <c r="E2" s="502"/>
      <c r="F2" s="502"/>
      <c r="G2" s="502"/>
      <c r="L2" s="502" t="s">
        <v>976</v>
      </c>
      <c r="M2" s="502"/>
      <c r="N2" s="502"/>
      <c r="O2" s="502"/>
    </row>
    <row r="3" spans="1:33" ht="18.75" customHeight="1">
      <c r="Q3" s="1042">
        <v>45382</v>
      </c>
      <c r="R3" s="1042"/>
      <c r="S3" s="1042"/>
      <c r="T3" s="1042"/>
    </row>
    <row r="4" spans="1:33">
      <c r="A4" s="1043"/>
      <c r="B4" s="1044"/>
      <c r="C4" s="1043"/>
      <c r="D4" s="1043"/>
    </row>
    <row r="5" spans="1:33" ht="12.75" customHeight="1">
      <c r="A5" s="1045"/>
      <c r="B5" s="1046" t="s">
        <v>29</v>
      </c>
      <c r="C5" s="1046"/>
      <c r="D5" s="1047"/>
      <c r="E5" s="1047" t="s">
        <v>30</v>
      </c>
      <c r="F5" s="1048"/>
      <c r="G5" s="1048"/>
      <c r="H5" s="1048" t="s">
        <v>31</v>
      </c>
      <c r="I5" s="1048"/>
      <c r="J5" s="1048"/>
      <c r="K5" s="1048" t="s">
        <v>32</v>
      </c>
      <c r="L5" s="1048"/>
      <c r="M5" s="1048"/>
      <c r="N5" s="1048" t="s">
        <v>33</v>
      </c>
      <c r="O5" s="1048"/>
      <c r="P5" s="1048"/>
      <c r="Q5" s="1048" t="s">
        <v>34</v>
      </c>
      <c r="R5" s="1048"/>
      <c r="S5" s="1048"/>
      <c r="T5" s="1048" t="s">
        <v>35</v>
      </c>
      <c r="U5" s="1048"/>
      <c r="V5" s="1048"/>
      <c r="W5" s="1048" t="s">
        <v>36</v>
      </c>
      <c r="X5" s="1048"/>
      <c r="Y5" s="1048"/>
      <c r="Z5" s="1048" t="s">
        <v>37</v>
      </c>
      <c r="AA5" s="1048"/>
      <c r="AB5" s="1048"/>
      <c r="AC5" s="1048" t="s">
        <v>745</v>
      </c>
      <c r="AD5" s="1048"/>
      <c r="AE5" s="1048"/>
    </row>
    <row r="6" spans="1:33" s="1053" customFormat="1" ht="41.4">
      <c r="A6" s="1049"/>
      <c r="B6" s="1050" t="s">
        <v>977</v>
      </c>
      <c r="C6" s="1051" t="s">
        <v>978</v>
      </c>
      <c r="D6" s="1052" t="s">
        <v>979</v>
      </c>
      <c r="E6" s="1050" t="s">
        <v>977</v>
      </c>
      <c r="F6" s="1051" t="s">
        <v>978</v>
      </c>
      <c r="G6" s="1052" t="s">
        <v>979</v>
      </c>
      <c r="H6" s="1050" t="s">
        <v>977</v>
      </c>
      <c r="I6" s="1051" t="s">
        <v>978</v>
      </c>
      <c r="J6" s="1052" t="s">
        <v>979</v>
      </c>
      <c r="K6" s="1050" t="s">
        <v>977</v>
      </c>
      <c r="L6" s="1051" t="s">
        <v>978</v>
      </c>
      <c r="M6" s="1052" t="s">
        <v>979</v>
      </c>
      <c r="N6" s="1050" t="s">
        <v>977</v>
      </c>
      <c r="O6" s="1051" t="s">
        <v>978</v>
      </c>
      <c r="P6" s="1052" t="s">
        <v>979</v>
      </c>
      <c r="Q6" s="1050" t="s">
        <v>977</v>
      </c>
      <c r="R6" s="1051" t="s">
        <v>978</v>
      </c>
      <c r="S6" s="1052" t="s">
        <v>979</v>
      </c>
      <c r="T6" s="1050" t="s">
        <v>977</v>
      </c>
      <c r="U6" s="1051" t="s">
        <v>978</v>
      </c>
      <c r="V6" s="1052" t="s">
        <v>979</v>
      </c>
      <c r="W6" s="1050" t="s">
        <v>977</v>
      </c>
      <c r="X6" s="1051" t="s">
        <v>978</v>
      </c>
      <c r="Y6" s="1052" t="s">
        <v>979</v>
      </c>
      <c r="Z6" s="1050" t="s">
        <v>977</v>
      </c>
      <c r="AA6" s="1051" t="s">
        <v>978</v>
      </c>
      <c r="AB6" s="1052" t="s">
        <v>979</v>
      </c>
      <c r="AC6" s="1050" t="s">
        <v>977</v>
      </c>
      <c r="AD6" s="1051" t="s">
        <v>978</v>
      </c>
      <c r="AE6" s="1052" t="s">
        <v>979</v>
      </c>
    </row>
    <row r="7" spans="1:33" s="1053" customFormat="1" ht="10.199999999999999">
      <c r="A7" s="1054" t="s">
        <v>980</v>
      </c>
      <c r="B7" s="1055">
        <v>0</v>
      </c>
      <c r="C7" s="1056">
        <v>0</v>
      </c>
      <c r="D7" s="1057">
        <v>0</v>
      </c>
      <c r="E7" s="1055">
        <v>0</v>
      </c>
      <c r="F7" s="1056">
        <v>0</v>
      </c>
      <c r="G7" s="1057">
        <v>0</v>
      </c>
      <c r="H7" s="1055">
        <v>0</v>
      </c>
      <c r="I7" s="1056">
        <v>0</v>
      </c>
      <c r="J7" s="1057">
        <v>0</v>
      </c>
      <c r="K7" s="1055">
        <v>0</v>
      </c>
      <c r="L7" s="1056">
        <v>0</v>
      </c>
      <c r="M7" s="1057">
        <v>0</v>
      </c>
      <c r="N7" s="1055">
        <v>0</v>
      </c>
      <c r="O7" s="1056">
        <v>0</v>
      </c>
      <c r="P7" s="1057">
        <v>0</v>
      </c>
      <c r="Q7" s="1055">
        <v>0</v>
      </c>
      <c r="R7" s="1056">
        <v>0</v>
      </c>
      <c r="S7" s="1057">
        <v>0</v>
      </c>
      <c r="T7" s="1055">
        <v>0</v>
      </c>
      <c r="U7" s="1056">
        <v>557.67401828940285</v>
      </c>
      <c r="V7" s="1057">
        <v>2073.4319999999998</v>
      </c>
      <c r="W7" s="1055">
        <v>510.94099999999997</v>
      </c>
      <c r="X7" s="1056">
        <v>0</v>
      </c>
      <c r="Y7" s="1057">
        <v>510.94099999999997</v>
      </c>
      <c r="Z7" s="1055">
        <v>0</v>
      </c>
      <c r="AA7" s="1056">
        <v>0</v>
      </c>
      <c r="AB7" s="1057">
        <v>0</v>
      </c>
      <c r="AC7" s="1055">
        <v>510.94099999999997</v>
      </c>
      <c r="AD7" s="1056">
        <v>557.67401828940285</v>
      </c>
      <c r="AE7" s="1057">
        <v>2584.3739999999998</v>
      </c>
      <c r="AF7" s="1058"/>
      <c r="AG7" s="1058"/>
    </row>
    <row r="8" spans="1:33" s="1053" customFormat="1" ht="10.199999999999999">
      <c r="A8" s="1059" t="s">
        <v>981</v>
      </c>
      <c r="B8" s="1060">
        <v>0</v>
      </c>
      <c r="C8" s="1061">
        <v>0</v>
      </c>
      <c r="D8" s="1062">
        <v>0</v>
      </c>
      <c r="E8" s="1060">
        <v>0</v>
      </c>
      <c r="F8" s="1061">
        <v>0</v>
      </c>
      <c r="G8" s="1062">
        <v>0</v>
      </c>
      <c r="H8" s="1060">
        <v>0</v>
      </c>
      <c r="I8" s="1061">
        <v>0</v>
      </c>
      <c r="J8" s="1062">
        <v>0</v>
      </c>
      <c r="K8" s="1060">
        <v>0</v>
      </c>
      <c r="L8" s="1061">
        <v>0</v>
      </c>
      <c r="M8" s="1062">
        <v>0</v>
      </c>
      <c r="N8" s="1060">
        <v>0</v>
      </c>
      <c r="O8" s="1061">
        <v>0</v>
      </c>
      <c r="P8" s="1062">
        <v>0</v>
      </c>
      <c r="Q8" s="1060">
        <v>0</v>
      </c>
      <c r="R8" s="1061">
        <v>0</v>
      </c>
      <c r="S8" s="1062">
        <v>0</v>
      </c>
      <c r="T8" s="1060">
        <v>0</v>
      </c>
      <c r="U8" s="1061">
        <v>0</v>
      </c>
      <c r="V8" s="1062">
        <v>0</v>
      </c>
      <c r="W8" s="1060">
        <v>0</v>
      </c>
      <c r="X8" s="1061">
        <v>0</v>
      </c>
      <c r="Y8" s="1062">
        <v>0</v>
      </c>
      <c r="Z8" s="1060">
        <v>0</v>
      </c>
      <c r="AA8" s="1061">
        <v>0</v>
      </c>
      <c r="AB8" s="1062">
        <v>0</v>
      </c>
      <c r="AC8" s="1060">
        <v>0</v>
      </c>
      <c r="AD8" s="1061">
        <v>0</v>
      </c>
      <c r="AE8" s="1063">
        <v>0</v>
      </c>
      <c r="AF8" s="1058"/>
      <c r="AG8" s="1058"/>
    </row>
    <row r="9" spans="1:33" s="1053" customFormat="1" ht="10.199999999999999">
      <c r="A9" s="1059" t="s">
        <v>626</v>
      </c>
      <c r="B9" s="1060">
        <v>0</v>
      </c>
      <c r="C9" s="1062">
        <v>0</v>
      </c>
      <c r="D9" s="1062">
        <v>0</v>
      </c>
      <c r="E9" s="1060">
        <v>0</v>
      </c>
      <c r="F9" s="1062">
        <v>0</v>
      </c>
      <c r="G9" s="1062">
        <v>0</v>
      </c>
      <c r="H9" s="1060">
        <v>0</v>
      </c>
      <c r="I9" s="1062">
        <v>0</v>
      </c>
      <c r="J9" s="1062">
        <v>0</v>
      </c>
      <c r="K9" s="1060">
        <v>0</v>
      </c>
      <c r="L9" s="1062">
        <v>0</v>
      </c>
      <c r="M9" s="1062">
        <v>0</v>
      </c>
      <c r="N9" s="1060">
        <v>0</v>
      </c>
      <c r="O9" s="1062">
        <v>0</v>
      </c>
      <c r="P9" s="1062">
        <v>0</v>
      </c>
      <c r="Q9" s="1060">
        <v>0</v>
      </c>
      <c r="R9" s="1062">
        <v>0</v>
      </c>
      <c r="S9" s="1062">
        <v>0</v>
      </c>
      <c r="T9" s="1060">
        <v>0</v>
      </c>
      <c r="U9" s="1062">
        <v>0</v>
      </c>
      <c r="V9" s="1062">
        <v>0</v>
      </c>
      <c r="W9" s="1060">
        <v>0</v>
      </c>
      <c r="X9" s="1062">
        <v>0</v>
      </c>
      <c r="Y9" s="1062">
        <v>0</v>
      </c>
      <c r="Z9" s="1060">
        <v>0</v>
      </c>
      <c r="AA9" s="1062">
        <v>0</v>
      </c>
      <c r="AB9" s="1062">
        <v>0</v>
      </c>
      <c r="AC9" s="1060">
        <v>0</v>
      </c>
      <c r="AD9" s="1062">
        <v>0</v>
      </c>
      <c r="AE9" s="1063">
        <v>0</v>
      </c>
      <c r="AF9" s="1058"/>
      <c r="AG9" s="1058"/>
    </row>
    <row r="10" spans="1:33" s="1053" customFormat="1" ht="10.199999999999999">
      <c r="A10" s="1059" t="s">
        <v>393</v>
      </c>
      <c r="B10" s="1060">
        <v>0</v>
      </c>
      <c r="C10" s="1062">
        <v>0</v>
      </c>
      <c r="D10" s="1062">
        <v>0</v>
      </c>
      <c r="E10" s="1060">
        <v>0</v>
      </c>
      <c r="F10" s="1062">
        <v>0</v>
      </c>
      <c r="G10" s="1062">
        <v>0</v>
      </c>
      <c r="H10" s="1060">
        <v>0</v>
      </c>
      <c r="I10" s="1062">
        <v>0</v>
      </c>
      <c r="J10" s="1062">
        <v>0</v>
      </c>
      <c r="K10" s="1060">
        <v>0</v>
      </c>
      <c r="L10" s="1062">
        <v>0</v>
      </c>
      <c r="M10" s="1062">
        <v>0</v>
      </c>
      <c r="N10" s="1060">
        <v>0</v>
      </c>
      <c r="O10" s="1062">
        <v>0</v>
      </c>
      <c r="P10" s="1062">
        <v>0</v>
      </c>
      <c r="Q10" s="1060">
        <v>0</v>
      </c>
      <c r="R10" s="1062">
        <v>0</v>
      </c>
      <c r="S10" s="1062">
        <v>0</v>
      </c>
      <c r="T10" s="1060">
        <v>0</v>
      </c>
      <c r="U10" s="1062">
        <v>0</v>
      </c>
      <c r="V10" s="1062">
        <v>0</v>
      </c>
      <c r="W10" s="1060">
        <v>0</v>
      </c>
      <c r="X10" s="1062">
        <v>0</v>
      </c>
      <c r="Y10" s="1062">
        <v>0</v>
      </c>
      <c r="Z10" s="1060">
        <v>0</v>
      </c>
      <c r="AA10" s="1062">
        <v>0</v>
      </c>
      <c r="AB10" s="1062">
        <v>0</v>
      </c>
      <c r="AC10" s="1060">
        <v>0</v>
      </c>
      <c r="AD10" s="1062">
        <v>0</v>
      </c>
      <c r="AE10" s="1063">
        <v>0</v>
      </c>
      <c r="AF10" s="1058"/>
      <c r="AG10" s="1058"/>
    </row>
    <row r="11" spans="1:33" s="1053" customFormat="1" ht="10.199999999999999">
      <c r="A11" s="1059" t="s">
        <v>398</v>
      </c>
      <c r="B11" s="1060">
        <v>0</v>
      </c>
      <c r="C11" s="1062">
        <v>0</v>
      </c>
      <c r="D11" s="1062">
        <v>0</v>
      </c>
      <c r="E11" s="1060">
        <v>0</v>
      </c>
      <c r="F11" s="1062">
        <v>0</v>
      </c>
      <c r="G11" s="1062">
        <v>0</v>
      </c>
      <c r="H11" s="1060">
        <v>0</v>
      </c>
      <c r="I11" s="1062">
        <v>0</v>
      </c>
      <c r="J11" s="1062">
        <v>0</v>
      </c>
      <c r="K11" s="1060">
        <v>0</v>
      </c>
      <c r="L11" s="1062">
        <v>0</v>
      </c>
      <c r="M11" s="1062">
        <v>0</v>
      </c>
      <c r="N11" s="1060">
        <v>0</v>
      </c>
      <c r="O11" s="1062">
        <v>0</v>
      </c>
      <c r="P11" s="1062">
        <v>0</v>
      </c>
      <c r="Q11" s="1060">
        <v>0</v>
      </c>
      <c r="R11" s="1062">
        <v>0</v>
      </c>
      <c r="S11" s="1062">
        <v>0</v>
      </c>
      <c r="T11" s="1060">
        <v>0</v>
      </c>
      <c r="U11" s="1062">
        <v>314.92280796126948</v>
      </c>
      <c r="V11" s="1062">
        <v>1170.883</v>
      </c>
      <c r="W11" s="1060">
        <v>0</v>
      </c>
      <c r="X11" s="1062">
        <v>0</v>
      </c>
      <c r="Y11" s="1062">
        <v>0</v>
      </c>
      <c r="Z11" s="1060">
        <v>0</v>
      </c>
      <c r="AA11" s="1062">
        <v>0</v>
      </c>
      <c r="AB11" s="1062">
        <v>0</v>
      </c>
      <c r="AC11" s="1060">
        <v>0</v>
      </c>
      <c r="AD11" s="1062">
        <v>314.92280796126948</v>
      </c>
      <c r="AE11" s="1063">
        <v>1170.883</v>
      </c>
      <c r="AF11" s="1058"/>
      <c r="AG11" s="1058"/>
    </row>
    <row r="12" spans="1:33" s="1053" customFormat="1" ht="10.199999999999999">
      <c r="A12" s="1059" t="s">
        <v>627</v>
      </c>
      <c r="B12" s="1060">
        <v>0</v>
      </c>
      <c r="C12" s="1062">
        <v>0</v>
      </c>
      <c r="D12" s="1062">
        <v>0</v>
      </c>
      <c r="E12" s="1060">
        <v>0</v>
      </c>
      <c r="F12" s="1062">
        <v>0</v>
      </c>
      <c r="G12" s="1062">
        <v>0</v>
      </c>
      <c r="H12" s="1060">
        <v>0</v>
      </c>
      <c r="I12" s="1062">
        <v>0</v>
      </c>
      <c r="J12" s="1062">
        <v>0</v>
      </c>
      <c r="K12" s="1060">
        <v>0</v>
      </c>
      <c r="L12" s="1062">
        <v>0</v>
      </c>
      <c r="M12" s="1062">
        <v>0</v>
      </c>
      <c r="N12" s="1060">
        <v>0</v>
      </c>
      <c r="O12" s="1062">
        <v>0</v>
      </c>
      <c r="P12" s="1062">
        <v>0</v>
      </c>
      <c r="Q12" s="1060">
        <v>0</v>
      </c>
      <c r="R12" s="1062">
        <v>0</v>
      </c>
      <c r="S12" s="1062">
        <v>0</v>
      </c>
      <c r="T12" s="1060">
        <v>0</v>
      </c>
      <c r="U12" s="1062">
        <v>0</v>
      </c>
      <c r="V12" s="1062">
        <v>0</v>
      </c>
      <c r="W12" s="1060">
        <v>510.94099999999997</v>
      </c>
      <c r="X12" s="1062">
        <v>0</v>
      </c>
      <c r="Y12" s="1062">
        <v>510.94099999999997</v>
      </c>
      <c r="Z12" s="1060">
        <v>0</v>
      </c>
      <c r="AA12" s="1062">
        <v>0</v>
      </c>
      <c r="AB12" s="1062">
        <v>0</v>
      </c>
      <c r="AC12" s="1060">
        <v>510.94099999999997</v>
      </c>
      <c r="AD12" s="1062">
        <v>0</v>
      </c>
      <c r="AE12" s="1063">
        <v>510.94099999999997</v>
      </c>
      <c r="AF12" s="1058"/>
      <c r="AG12" s="1058"/>
    </row>
    <row r="13" spans="1:33" s="1053" customFormat="1" ht="10.199999999999999">
      <c r="A13" s="1059" t="s">
        <v>628</v>
      </c>
      <c r="B13" s="1060">
        <v>0</v>
      </c>
      <c r="C13" s="1062">
        <v>0</v>
      </c>
      <c r="D13" s="1062">
        <v>0</v>
      </c>
      <c r="E13" s="1060">
        <v>0</v>
      </c>
      <c r="F13" s="1062">
        <v>0</v>
      </c>
      <c r="G13" s="1062">
        <v>0</v>
      </c>
      <c r="H13" s="1060">
        <v>0</v>
      </c>
      <c r="I13" s="1062">
        <v>0</v>
      </c>
      <c r="J13" s="1062">
        <v>0</v>
      </c>
      <c r="K13" s="1060">
        <v>0</v>
      </c>
      <c r="L13" s="1062">
        <v>0</v>
      </c>
      <c r="M13" s="1062">
        <v>0</v>
      </c>
      <c r="N13" s="1060">
        <v>0</v>
      </c>
      <c r="O13" s="1062">
        <v>0</v>
      </c>
      <c r="P13" s="1062">
        <v>0</v>
      </c>
      <c r="Q13" s="1060">
        <v>0</v>
      </c>
      <c r="R13" s="1062">
        <v>0</v>
      </c>
      <c r="S13" s="1062">
        <v>0</v>
      </c>
      <c r="T13" s="1060">
        <v>0</v>
      </c>
      <c r="U13" s="1062">
        <v>242.7512103281334</v>
      </c>
      <c r="V13" s="1062">
        <v>902.54899999999998</v>
      </c>
      <c r="W13" s="1060">
        <v>0</v>
      </c>
      <c r="X13" s="1062">
        <v>0</v>
      </c>
      <c r="Y13" s="1062">
        <v>0</v>
      </c>
      <c r="Z13" s="1060">
        <v>0</v>
      </c>
      <c r="AA13" s="1062">
        <v>0</v>
      </c>
      <c r="AB13" s="1062">
        <v>0</v>
      </c>
      <c r="AC13" s="1060">
        <v>0</v>
      </c>
      <c r="AD13" s="1062">
        <v>242.7512103281334</v>
      </c>
      <c r="AE13" s="1063">
        <v>902.54899999999998</v>
      </c>
      <c r="AF13" s="1058"/>
      <c r="AG13" s="1058"/>
    </row>
    <row r="14" spans="1:33" s="1053" customFormat="1" ht="10.199999999999999">
      <c r="A14" s="1059" t="s">
        <v>629</v>
      </c>
      <c r="B14" s="1060">
        <v>0</v>
      </c>
      <c r="C14" s="1062">
        <v>0</v>
      </c>
      <c r="D14" s="1062">
        <v>0</v>
      </c>
      <c r="E14" s="1060">
        <v>0</v>
      </c>
      <c r="F14" s="1062">
        <v>0</v>
      </c>
      <c r="G14" s="1062">
        <v>0</v>
      </c>
      <c r="H14" s="1060">
        <v>0</v>
      </c>
      <c r="I14" s="1062">
        <v>0</v>
      </c>
      <c r="J14" s="1062">
        <v>0</v>
      </c>
      <c r="K14" s="1060">
        <v>0</v>
      </c>
      <c r="L14" s="1062">
        <v>0</v>
      </c>
      <c r="M14" s="1062">
        <v>0</v>
      </c>
      <c r="N14" s="1060">
        <v>0</v>
      </c>
      <c r="O14" s="1062">
        <v>0</v>
      </c>
      <c r="P14" s="1062">
        <v>0</v>
      </c>
      <c r="Q14" s="1060">
        <v>0</v>
      </c>
      <c r="R14" s="1062">
        <v>0</v>
      </c>
      <c r="S14" s="1062">
        <v>0</v>
      </c>
      <c r="T14" s="1060">
        <v>0</v>
      </c>
      <c r="U14" s="1062">
        <v>0</v>
      </c>
      <c r="V14" s="1062">
        <v>0</v>
      </c>
      <c r="W14" s="1060">
        <v>0</v>
      </c>
      <c r="X14" s="1062">
        <v>0</v>
      </c>
      <c r="Y14" s="1062">
        <v>0</v>
      </c>
      <c r="Z14" s="1060">
        <v>0</v>
      </c>
      <c r="AA14" s="1062">
        <v>0</v>
      </c>
      <c r="AB14" s="1062">
        <v>0</v>
      </c>
      <c r="AC14" s="1060">
        <v>0</v>
      </c>
      <c r="AD14" s="1062">
        <v>0</v>
      </c>
      <c r="AE14" s="1063">
        <v>0</v>
      </c>
      <c r="AF14" s="1058"/>
      <c r="AG14" s="1058"/>
    </row>
    <row r="15" spans="1:33" s="1053" customFormat="1" ht="10.199999999999999">
      <c r="A15" s="1059" t="s">
        <v>982</v>
      </c>
      <c r="B15" s="1060">
        <v>0</v>
      </c>
      <c r="C15" s="1062">
        <v>0</v>
      </c>
      <c r="D15" s="1062">
        <v>0</v>
      </c>
      <c r="E15" s="1060">
        <v>0</v>
      </c>
      <c r="F15" s="1062">
        <v>0</v>
      </c>
      <c r="G15" s="1062">
        <v>0</v>
      </c>
      <c r="H15" s="1060">
        <v>0</v>
      </c>
      <c r="I15" s="1062">
        <v>0</v>
      </c>
      <c r="J15" s="1062">
        <v>0</v>
      </c>
      <c r="K15" s="1060">
        <v>0</v>
      </c>
      <c r="L15" s="1062">
        <v>0</v>
      </c>
      <c r="M15" s="1062">
        <v>0</v>
      </c>
      <c r="N15" s="1060">
        <v>0</v>
      </c>
      <c r="O15" s="1062">
        <v>0</v>
      </c>
      <c r="P15" s="1062">
        <v>0</v>
      </c>
      <c r="Q15" s="1060">
        <v>0</v>
      </c>
      <c r="R15" s="1062">
        <v>0</v>
      </c>
      <c r="S15" s="1062">
        <v>0</v>
      </c>
      <c r="T15" s="1060">
        <v>0</v>
      </c>
      <c r="U15" s="1062">
        <v>0</v>
      </c>
      <c r="V15" s="1062">
        <v>0</v>
      </c>
      <c r="W15" s="1060">
        <v>0</v>
      </c>
      <c r="X15" s="1062">
        <v>0</v>
      </c>
      <c r="Y15" s="1062">
        <v>0</v>
      </c>
      <c r="Z15" s="1060">
        <v>0</v>
      </c>
      <c r="AA15" s="1062">
        <v>0</v>
      </c>
      <c r="AB15" s="1062">
        <v>0</v>
      </c>
      <c r="AC15" s="1060">
        <v>0</v>
      </c>
      <c r="AD15" s="1062">
        <v>0</v>
      </c>
      <c r="AE15" s="1063">
        <v>0</v>
      </c>
      <c r="AF15" s="1058"/>
      <c r="AG15" s="1058"/>
    </row>
    <row r="16" spans="1:33" s="1053" customFormat="1" ht="10.199999999999999">
      <c r="A16" s="1054" t="s">
        <v>983</v>
      </c>
      <c r="B16" s="1055">
        <v>0</v>
      </c>
      <c r="C16" s="1056">
        <v>0</v>
      </c>
      <c r="D16" s="1057">
        <v>0</v>
      </c>
      <c r="E16" s="1055">
        <v>0</v>
      </c>
      <c r="F16" s="1056">
        <v>0</v>
      </c>
      <c r="G16" s="1057">
        <v>0</v>
      </c>
      <c r="H16" s="1055">
        <v>0</v>
      </c>
      <c r="I16" s="1056">
        <v>0</v>
      </c>
      <c r="J16" s="1057">
        <v>0</v>
      </c>
      <c r="K16" s="1055">
        <v>0</v>
      </c>
      <c r="L16" s="1056">
        <v>0</v>
      </c>
      <c r="M16" s="1057">
        <v>0</v>
      </c>
      <c r="N16" s="1055">
        <v>0</v>
      </c>
      <c r="O16" s="1056">
        <v>0</v>
      </c>
      <c r="P16" s="1057">
        <v>0</v>
      </c>
      <c r="Q16" s="1055">
        <v>0</v>
      </c>
      <c r="R16" s="1056">
        <v>0</v>
      </c>
      <c r="S16" s="1057">
        <v>0</v>
      </c>
      <c r="T16" s="1055">
        <v>2901.3989999999999</v>
      </c>
      <c r="U16" s="1056">
        <v>5789.3138784292632</v>
      </c>
      <c r="V16" s="1057">
        <v>24426.067999999999</v>
      </c>
      <c r="W16" s="1055">
        <v>841.81</v>
      </c>
      <c r="X16" s="1056">
        <v>0</v>
      </c>
      <c r="Y16" s="1057">
        <v>841.81</v>
      </c>
      <c r="Z16" s="1055">
        <v>0</v>
      </c>
      <c r="AA16" s="1056">
        <v>0</v>
      </c>
      <c r="AB16" s="1057">
        <v>0</v>
      </c>
      <c r="AC16" s="1055">
        <v>3743.2089999999998</v>
      </c>
      <c r="AD16" s="1056">
        <v>5789.3138784292632</v>
      </c>
      <c r="AE16" s="1057">
        <v>25267.878000000001</v>
      </c>
      <c r="AF16" s="1058"/>
      <c r="AG16" s="1058"/>
    </row>
    <row r="17" spans="1:33" s="1053" customFormat="1" ht="10.199999999999999">
      <c r="A17" s="1059" t="s">
        <v>981</v>
      </c>
      <c r="B17" s="1060">
        <v>0</v>
      </c>
      <c r="C17" s="1061">
        <v>0</v>
      </c>
      <c r="D17" s="1062">
        <v>0</v>
      </c>
      <c r="E17" s="1060">
        <v>0</v>
      </c>
      <c r="F17" s="1061">
        <v>0</v>
      </c>
      <c r="G17" s="1062">
        <v>0</v>
      </c>
      <c r="H17" s="1060">
        <v>0</v>
      </c>
      <c r="I17" s="1061">
        <v>0</v>
      </c>
      <c r="J17" s="1062">
        <v>0</v>
      </c>
      <c r="K17" s="1060">
        <v>0</v>
      </c>
      <c r="L17" s="1061">
        <v>0</v>
      </c>
      <c r="M17" s="1062">
        <v>0</v>
      </c>
      <c r="N17" s="1060">
        <v>0</v>
      </c>
      <c r="O17" s="1061">
        <v>0</v>
      </c>
      <c r="P17" s="1062">
        <v>0</v>
      </c>
      <c r="Q17" s="1060">
        <v>0</v>
      </c>
      <c r="R17" s="1061">
        <v>0</v>
      </c>
      <c r="S17" s="1062">
        <v>0</v>
      </c>
      <c r="T17" s="1060">
        <v>0</v>
      </c>
      <c r="U17" s="1061">
        <v>0</v>
      </c>
      <c r="V17" s="1062">
        <v>0</v>
      </c>
      <c r="W17" s="1060">
        <v>0</v>
      </c>
      <c r="X17" s="1061">
        <v>0</v>
      </c>
      <c r="Y17" s="1062">
        <v>0</v>
      </c>
      <c r="Z17" s="1060">
        <v>0</v>
      </c>
      <c r="AA17" s="1061">
        <v>0</v>
      </c>
      <c r="AB17" s="1062">
        <v>0</v>
      </c>
      <c r="AC17" s="1060">
        <v>0</v>
      </c>
      <c r="AD17" s="1061">
        <v>0</v>
      </c>
      <c r="AE17" s="1063">
        <v>0</v>
      </c>
      <c r="AF17" s="1058"/>
      <c r="AG17" s="1058"/>
    </row>
    <row r="18" spans="1:33" s="1053" customFormat="1" ht="10.199999999999999">
      <c r="A18" s="1059" t="s">
        <v>626</v>
      </c>
      <c r="B18" s="1060">
        <v>0</v>
      </c>
      <c r="C18" s="1062">
        <v>0</v>
      </c>
      <c r="D18" s="1062">
        <v>0</v>
      </c>
      <c r="E18" s="1060">
        <v>0</v>
      </c>
      <c r="F18" s="1062">
        <v>0</v>
      </c>
      <c r="G18" s="1062">
        <v>0</v>
      </c>
      <c r="H18" s="1060">
        <v>0</v>
      </c>
      <c r="I18" s="1062">
        <v>0</v>
      </c>
      <c r="J18" s="1062">
        <v>0</v>
      </c>
      <c r="K18" s="1060">
        <v>0</v>
      </c>
      <c r="L18" s="1062">
        <v>0</v>
      </c>
      <c r="M18" s="1062">
        <v>0</v>
      </c>
      <c r="N18" s="1060">
        <v>0</v>
      </c>
      <c r="O18" s="1062">
        <v>0</v>
      </c>
      <c r="P18" s="1062">
        <v>0</v>
      </c>
      <c r="Q18" s="1060">
        <v>0</v>
      </c>
      <c r="R18" s="1062">
        <v>0</v>
      </c>
      <c r="S18" s="1062">
        <v>0</v>
      </c>
      <c r="T18" s="1060">
        <v>0</v>
      </c>
      <c r="U18" s="1062">
        <v>0</v>
      </c>
      <c r="V18" s="1062">
        <v>0</v>
      </c>
      <c r="W18" s="1060">
        <v>0</v>
      </c>
      <c r="X18" s="1062">
        <v>0</v>
      </c>
      <c r="Y18" s="1062">
        <v>0</v>
      </c>
      <c r="Z18" s="1060">
        <v>0</v>
      </c>
      <c r="AA18" s="1062">
        <v>0</v>
      </c>
      <c r="AB18" s="1062">
        <v>0</v>
      </c>
      <c r="AC18" s="1060">
        <v>0</v>
      </c>
      <c r="AD18" s="1062">
        <v>0</v>
      </c>
      <c r="AE18" s="1063">
        <v>0</v>
      </c>
      <c r="AF18" s="1058"/>
      <c r="AG18" s="1058"/>
    </row>
    <row r="19" spans="1:33" s="1053" customFormat="1" ht="10.199999999999999">
      <c r="A19" s="1059" t="s">
        <v>393</v>
      </c>
      <c r="B19" s="1060">
        <v>0</v>
      </c>
      <c r="C19" s="1062">
        <v>0</v>
      </c>
      <c r="D19" s="1062">
        <v>0</v>
      </c>
      <c r="E19" s="1060">
        <v>0</v>
      </c>
      <c r="F19" s="1062">
        <v>0</v>
      </c>
      <c r="G19" s="1062">
        <v>0</v>
      </c>
      <c r="H19" s="1060">
        <v>0</v>
      </c>
      <c r="I19" s="1062">
        <v>0</v>
      </c>
      <c r="J19" s="1062">
        <v>0</v>
      </c>
      <c r="K19" s="1060">
        <v>0</v>
      </c>
      <c r="L19" s="1062">
        <v>0</v>
      </c>
      <c r="M19" s="1062">
        <v>0</v>
      </c>
      <c r="N19" s="1060">
        <v>0</v>
      </c>
      <c r="O19" s="1062">
        <v>0</v>
      </c>
      <c r="P19" s="1062">
        <v>0</v>
      </c>
      <c r="Q19" s="1060">
        <v>0</v>
      </c>
      <c r="R19" s="1062">
        <v>0</v>
      </c>
      <c r="S19" s="1062">
        <v>0</v>
      </c>
      <c r="T19" s="1060">
        <v>0</v>
      </c>
      <c r="U19" s="1062">
        <v>0</v>
      </c>
      <c r="V19" s="1062">
        <v>0</v>
      </c>
      <c r="W19" s="1060">
        <v>0</v>
      </c>
      <c r="X19" s="1062">
        <v>0</v>
      </c>
      <c r="Y19" s="1062">
        <v>0</v>
      </c>
      <c r="Z19" s="1060">
        <v>0</v>
      </c>
      <c r="AA19" s="1062">
        <v>0</v>
      </c>
      <c r="AB19" s="1062">
        <v>0</v>
      </c>
      <c r="AC19" s="1060">
        <v>0</v>
      </c>
      <c r="AD19" s="1062">
        <v>0</v>
      </c>
      <c r="AE19" s="1063">
        <v>0</v>
      </c>
      <c r="AF19" s="1058"/>
      <c r="AG19" s="1058"/>
    </row>
    <row r="20" spans="1:33" s="1053" customFormat="1" ht="10.199999999999999">
      <c r="A20" s="1059" t="s">
        <v>398</v>
      </c>
      <c r="B20" s="1060">
        <v>0</v>
      </c>
      <c r="C20" s="1062">
        <v>0</v>
      </c>
      <c r="D20" s="1062">
        <v>0</v>
      </c>
      <c r="E20" s="1060">
        <v>0</v>
      </c>
      <c r="F20" s="1062">
        <v>0</v>
      </c>
      <c r="G20" s="1062">
        <v>0</v>
      </c>
      <c r="H20" s="1060">
        <v>0</v>
      </c>
      <c r="I20" s="1062">
        <v>0</v>
      </c>
      <c r="J20" s="1062">
        <v>0</v>
      </c>
      <c r="K20" s="1060">
        <v>0</v>
      </c>
      <c r="L20" s="1062">
        <v>0</v>
      </c>
      <c r="M20" s="1062">
        <v>0</v>
      </c>
      <c r="N20" s="1060">
        <v>0</v>
      </c>
      <c r="O20" s="1062">
        <v>0</v>
      </c>
      <c r="P20" s="1062">
        <v>0</v>
      </c>
      <c r="Q20" s="1060">
        <v>0</v>
      </c>
      <c r="R20" s="1062">
        <v>0</v>
      </c>
      <c r="S20" s="1062">
        <v>0</v>
      </c>
      <c r="T20" s="1060">
        <v>2759.28</v>
      </c>
      <c r="U20" s="1062">
        <v>1406.4507799892415</v>
      </c>
      <c r="V20" s="1062">
        <v>7988.4650000000001</v>
      </c>
      <c r="W20" s="1060">
        <v>0</v>
      </c>
      <c r="X20" s="1062">
        <v>0</v>
      </c>
      <c r="Y20" s="1062">
        <v>0</v>
      </c>
      <c r="Z20" s="1060">
        <v>0</v>
      </c>
      <c r="AA20" s="1062">
        <v>0</v>
      </c>
      <c r="AB20" s="1062">
        <v>0</v>
      </c>
      <c r="AC20" s="1060">
        <v>2759.28</v>
      </c>
      <c r="AD20" s="1062">
        <v>1406.4507799892415</v>
      </c>
      <c r="AE20" s="1063">
        <v>7988.4650000000001</v>
      </c>
      <c r="AF20" s="1058"/>
      <c r="AG20" s="1058"/>
    </row>
    <row r="21" spans="1:33" s="1053" customFormat="1" ht="10.199999999999999">
      <c r="A21" s="1059" t="s">
        <v>627</v>
      </c>
      <c r="B21" s="1060">
        <v>0</v>
      </c>
      <c r="C21" s="1062">
        <v>0</v>
      </c>
      <c r="D21" s="1062">
        <v>0</v>
      </c>
      <c r="E21" s="1060">
        <v>0</v>
      </c>
      <c r="F21" s="1062">
        <v>0</v>
      </c>
      <c r="G21" s="1062">
        <v>0</v>
      </c>
      <c r="H21" s="1060">
        <v>0</v>
      </c>
      <c r="I21" s="1062">
        <v>0</v>
      </c>
      <c r="J21" s="1062">
        <v>0</v>
      </c>
      <c r="K21" s="1060">
        <v>0</v>
      </c>
      <c r="L21" s="1062">
        <v>0</v>
      </c>
      <c r="M21" s="1062">
        <v>0</v>
      </c>
      <c r="N21" s="1060">
        <v>0</v>
      </c>
      <c r="O21" s="1062">
        <v>0</v>
      </c>
      <c r="P21" s="1062">
        <v>0</v>
      </c>
      <c r="Q21" s="1060">
        <v>0</v>
      </c>
      <c r="R21" s="1062">
        <v>0</v>
      </c>
      <c r="S21" s="1062">
        <v>0</v>
      </c>
      <c r="T21" s="1060">
        <v>0</v>
      </c>
      <c r="U21" s="1062">
        <v>0</v>
      </c>
      <c r="V21" s="1062">
        <v>0</v>
      </c>
      <c r="W21" s="1060">
        <v>841.81</v>
      </c>
      <c r="X21" s="1062">
        <v>0</v>
      </c>
      <c r="Y21" s="1062">
        <v>841.81</v>
      </c>
      <c r="Z21" s="1060">
        <v>0</v>
      </c>
      <c r="AA21" s="1062">
        <v>0</v>
      </c>
      <c r="AB21" s="1062">
        <v>0</v>
      </c>
      <c r="AC21" s="1060">
        <v>841.81</v>
      </c>
      <c r="AD21" s="1062">
        <v>0</v>
      </c>
      <c r="AE21" s="1063">
        <v>841.81</v>
      </c>
      <c r="AF21" s="1058"/>
      <c r="AG21" s="1058"/>
    </row>
    <row r="22" spans="1:33" s="1053" customFormat="1" ht="10.199999999999999">
      <c r="A22" s="1059" t="s">
        <v>628</v>
      </c>
      <c r="B22" s="1060">
        <v>0</v>
      </c>
      <c r="C22" s="1062">
        <v>0</v>
      </c>
      <c r="D22" s="1062">
        <v>0</v>
      </c>
      <c r="E22" s="1060">
        <v>0</v>
      </c>
      <c r="F22" s="1062">
        <v>0</v>
      </c>
      <c r="G22" s="1062">
        <v>0</v>
      </c>
      <c r="H22" s="1060">
        <v>0</v>
      </c>
      <c r="I22" s="1062">
        <v>0</v>
      </c>
      <c r="J22" s="1062">
        <v>0</v>
      </c>
      <c r="K22" s="1060">
        <v>0</v>
      </c>
      <c r="L22" s="1062">
        <v>0</v>
      </c>
      <c r="M22" s="1062">
        <v>0</v>
      </c>
      <c r="N22" s="1060">
        <v>0</v>
      </c>
      <c r="O22" s="1062">
        <v>0</v>
      </c>
      <c r="P22" s="1062">
        <v>0</v>
      </c>
      <c r="Q22" s="1060">
        <v>0</v>
      </c>
      <c r="R22" s="1062">
        <v>0</v>
      </c>
      <c r="S22" s="1062">
        <v>0</v>
      </c>
      <c r="T22" s="1060">
        <v>142.11799999999999</v>
      </c>
      <c r="U22" s="1062">
        <v>4382.8628294782138</v>
      </c>
      <c r="V22" s="1062">
        <v>16437.602999999999</v>
      </c>
      <c r="W22" s="1060">
        <v>0</v>
      </c>
      <c r="X22" s="1062">
        <v>0</v>
      </c>
      <c r="Y22" s="1062">
        <v>0</v>
      </c>
      <c r="Z22" s="1060">
        <v>0</v>
      </c>
      <c r="AA22" s="1062">
        <v>0</v>
      </c>
      <c r="AB22" s="1062">
        <v>0</v>
      </c>
      <c r="AC22" s="1060">
        <v>142.11799999999999</v>
      </c>
      <c r="AD22" s="1062">
        <v>4382.8628294782138</v>
      </c>
      <c r="AE22" s="1063">
        <v>16437.602999999999</v>
      </c>
      <c r="AF22" s="1058"/>
      <c r="AG22" s="1058"/>
    </row>
    <row r="23" spans="1:33" s="1053" customFormat="1" ht="10.199999999999999">
      <c r="A23" s="1059" t="s">
        <v>629</v>
      </c>
      <c r="B23" s="1060">
        <v>0</v>
      </c>
      <c r="C23" s="1062">
        <v>0</v>
      </c>
      <c r="D23" s="1062">
        <v>0</v>
      </c>
      <c r="E23" s="1060">
        <v>0</v>
      </c>
      <c r="F23" s="1062">
        <v>0</v>
      </c>
      <c r="G23" s="1062">
        <v>0</v>
      </c>
      <c r="H23" s="1060">
        <v>0</v>
      </c>
      <c r="I23" s="1062">
        <v>0</v>
      </c>
      <c r="J23" s="1062">
        <v>0</v>
      </c>
      <c r="K23" s="1060">
        <v>0</v>
      </c>
      <c r="L23" s="1062">
        <v>0</v>
      </c>
      <c r="M23" s="1062">
        <v>0</v>
      </c>
      <c r="N23" s="1060">
        <v>0</v>
      </c>
      <c r="O23" s="1062">
        <v>0</v>
      </c>
      <c r="P23" s="1062">
        <v>0</v>
      </c>
      <c r="Q23" s="1060">
        <v>0</v>
      </c>
      <c r="R23" s="1062">
        <v>0</v>
      </c>
      <c r="S23" s="1062">
        <v>0</v>
      </c>
      <c r="T23" s="1060">
        <v>0</v>
      </c>
      <c r="U23" s="1062">
        <v>0</v>
      </c>
      <c r="V23" s="1062">
        <v>0</v>
      </c>
      <c r="W23" s="1060">
        <v>0</v>
      </c>
      <c r="X23" s="1062">
        <v>0</v>
      </c>
      <c r="Y23" s="1062">
        <v>0</v>
      </c>
      <c r="Z23" s="1060">
        <v>0</v>
      </c>
      <c r="AA23" s="1062">
        <v>0</v>
      </c>
      <c r="AB23" s="1062">
        <v>0</v>
      </c>
      <c r="AC23" s="1060">
        <v>0</v>
      </c>
      <c r="AD23" s="1062">
        <v>0</v>
      </c>
      <c r="AE23" s="1063">
        <v>0</v>
      </c>
      <c r="AF23" s="1058"/>
      <c r="AG23" s="1058"/>
    </row>
    <row r="24" spans="1:33" s="1053" customFormat="1" ht="10.199999999999999">
      <c r="A24" s="1059" t="s">
        <v>984</v>
      </c>
      <c r="B24" s="1060">
        <v>0</v>
      </c>
      <c r="C24" s="1062">
        <v>0</v>
      </c>
      <c r="D24" s="1062">
        <v>0</v>
      </c>
      <c r="E24" s="1060">
        <v>0</v>
      </c>
      <c r="F24" s="1062">
        <v>0</v>
      </c>
      <c r="G24" s="1062">
        <v>0</v>
      </c>
      <c r="H24" s="1060">
        <v>0</v>
      </c>
      <c r="I24" s="1062">
        <v>0</v>
      </c>
      <c r="J24" s="1062">
        <v>0</v>
      </c>
      <c r="K24" s="1060">
        <v>0</v>
      </c>
      <c r="L24" s="1062">
        <v>0</v>
      </c>
      <c r="M24" s="1062">
        <v>0</v>
      </c>
      <c r="N24" s="1060">
        <v>0</v>
      </c>
      <c r="O24" s="1062">
        <v>0</v>
      </c>
      <c r="P24" s="1062">
        <v>0</v>
      </c>
      <c r="Q24" s="1060">
        <v>0</v>
      </c>
      <c r="R24" s="1062">
        <v>0</v>
      </c>
      <c r="S24" s="1062">
        <v>0</v>
      </c>
      <c r="T24" s="1060">
        <v>0</v>
      </c>
      <c r="U24" s="1062">
        <v>0</v>
      </c>
      <c r="V24" s="1062">
        <v>0</v>
      </c>
      <c r="W24" s="1060">
        <v>0</v>
      </c>
      <c r="X24" s="1062">
        <v>0</v>
      </c>
      <c r="Y24" s="1062">
        <v>0</v>
      </c>
      <c r="Z24" s="1060">
        <v>0</v>
      </c>
      <c r="AA24" s="1062">
        <v>0</v>
      </c>
      <c r="AB24" s="1062">
        <v>0</v>
      </c>
      <c r="AC24" s="1060">
        <v>0</v>
      </c>
      <c r="AD24" s="1062">
        <v>0</v>
      </c>
      <c r="AE24" s="1063">
        <v>0</v>
      </c>
      <c r="AF24" s="1058"/>
      <c r="AG24" s="1058"/>
    </row>
    <row r="25" spans="1:33" s="1053" customFormat="1" ht="10.199999999999999">
      <c r="A25" s="1054" t="s">
        <v>985</v>
      </c>
      <c r="B25" s="1055">
        <v>2286.0639999999999</v>
      </c>
      <c r="C25" s="1056">
        <v>0</v>
      </c>
      <c r="D25" s="1057">
        <v>2286.0639999999999</v>
      </c>
      <c r="E25" s="1055">
        <v>10585.501</v>
      </c>
      <c r="F25" s="1056">
        <v>0</v>
      </c>
      <c r="G25" s="1057">
        <v>10585.501</v>
      </c>
      <c r="H25" s="1055">
        <v>5703.9309999999996</v>
      </c>
      <c r="I25" s="1056">
        <v>0</v>
      </c>
      <c r="J25" s="1057">
        <v>5703.9309999999996</v>
      </c>
      <c r="K25" s="1055">
        <v>1954.3</v>
      </c>
      <c r="L25" s="1056">
        <v>0</v>
      </c>
      <c r="M25" s="1057">
        <v>1954.3</v>
      </c>
      <c r="N25" s="1055">
        <v>160.864</v>
      </c>
      <c r="O25" s="1056">
        <v>0</v>
      </c>
      <c r="P25" s="1057">
        <v>160.864</v>
      </c>
      <c r="Q25" s="1055">
        <v>6191.4830000000002</v>
      </c>
      <c r="R25" s="1056">
        <v>0</v>
      </c>
      <c r="S25" s="1057">
        <v>6191.4830000000002</v>
      </c>
      <c r="T25" s="1055">
        <v>96466.717999999993</v>
      </c>
      <c r="U25" s="1056">
        <v>19991.279451317914</v>
      </c>
      <c r="V25" s="1057">
        <v>170794.29500000001</v>
      </c>
      <c r="W25" s="1055">
        <v>32487.661</v>
      </c>
      <c r="X25" s="1056">
        <v>787.17186659494348</v>
      </c>
      <c r="Y25" s="1057">
        <v>35414.366999999998</v>
      </c>
      <c r="Z25" s="1055">
        <v>5103.4610000000002</v>
      </c>
      <c r="AA25" s="1056">
        <v>131.88246369015599</v>
      </c>
      <c r="AB25" s="1057">
        <v>5593.8</v>
      </c>
      <c r="AC25" s="1055">
        <v>160939.98699999999</v>
      </c>
      <c r="AD25" s="1056">
        <v>20910.334050564819</v>
      </c>
      <c r="AE25" s="1057">
        <v>238684.609</v>
      </c>
      <c r="AF25" s="1058"/>
      <c r="AG25" s="1058"/>
    </row>
    <row r="26" spans="1:33" s="1053" customFormat="1" ht="10.199999999999999">
      <c r="A26" s="1059" t="s">
        <v>981</v>
      </c>
      <c r="B26" s="1060">
        <v>0</v>
      </c>
      <c r="C26" s="1061">
        <v>0</v>
      </c>
      <c r="D26" s="1062">
        <v>0</v>
      </c>
      <c r="E26" s="1060">
        <v>0</v>
      </c>
      <c r="F26" s="1061">
        <v>0</v>
      </c>
      <c r="G26" s="1062">
        <v>0</v>
      </c>
      <c r="H26" s="1060">
        <v>0</v>
      </c>
      <c r="I26" s="1061">
        <v>0</v>
      </c>
      <c r="J26" s="1062">
        <v>0</v>
      </c>
      <c r="K26" s="1060">
        <v>0</v>
      </c>
      <c r="L26" s="1061">
        <v>0</v>
      </c>
      <c r="M26" s="1062">
        <v>0</v>
      </c>
      <c r="N26" s="1060">
        <v>0</v>
      </c>
      <c r="O26" s="1061">
        <v>0</v>
      </c>
      <c r="P26" s="1062">
        <v>0</v>
      </c>
      <c r="Q26" s="1060">
        <v>0</v>
      </c>
      <c r="R26" s="1061">
        <v>0</v>
      </c>
      <c r="S26" s="1062">
        <v>0</v>
      </c>
      <c r="T26" s="1060">
        <v>0</v>
      </c>
      <c r="U26" s="1061">
        <v>0</v>
      </c>
      <c r="V26" s="1062">
        <v>0</v>
      </c>
      <c r="W26" s="1060">
        <v>0</v>
      </c>
      <c r="X26" s="1061">
        <v>0</v>
      </c>
      <c r="Y26" s="1062">
        <v>0</v>
      </c>
      <c r="Z26" s="1060">
        <v>0</v>
      </c>
      <c r="AA26" s="1061">
        <v>0</v>
      </c>
      <c r="AB26" s="1062">
        <v>0</v>
      </c>
      <c r="AC26" s="1060">
        <v>0</v>
      </c>
      <c r="AD26" s="1061">
        <v>0</v>
      </c>
      <c r="AE26" s="1063">
        <v>0</v>
      </c>
      <c r="AF26" s="1058"/>
      <c r="AG26" s="1058"/>
    </row>
    <row r="27" spans="1:33" s="1053" customFormat="1" ht="10.199999999999999">
      <c r="A27" s="1059" t="s">
        <v>626</v>
      </c>
      <c r="B27" s="1060">
        <v>338.81400000000002</v>
      </c>
      <c r="C27" s="1062">
        <v>0</v>
      </c>
      <c r="D27" s="1062">
        <v>338.81400000000002</v>
      </c>
      <c r="E27" s="1060">
        <v>0</v>
      </c>
      <c r="F27" s="1062">
        <v>0</v>
      </c>
      <c r="G27" s="1062">
        <v>0</v>
      </c>
      <c r="H27" s="1060">
        <v>0</v>
      </c>
      <c r="I27" s="1062">
        <v>0</v>
      </c>
      <c r="J27" s="1062">
        <v>0</v>
      </c>
      <c r="K27" s="1060">
        <v>0</v>
      </c>
      <c r="L27" s="1062">
        <v>0</v>
      </c>
      <c r="M27" s="1062">
        <v>0</v>
      </c>
      <c r="N27" s="1060">
        <v>0</v>
      </c>
      <c r="O27" s="1062">
        <v>0</v>
      </c>
      <c r="P27" s="1062">
        <v>0</v>
      </c>
      <c r="Q27" s="1060">
        <v>6018.482</v>
      </c>
      <c r="R27" s="1062">
        <v>0</v>
      </c>
      <c r="S27" s="1062">
        <v>6018.482</v>
      </c>
      <c r="T27" s="1060">
        <v>0</v>
      </c>
      <c r="U27" s="1062">
        <v>0</v>
      </c>
      <c r="V27" s="1062">
        <v>0</v>
      </c>
      <c r="W27" s="1060">
        <v>0</v>
      </c>
      <c r="X27" s="1062">
        <v>0</v>
      </c>
      <c r="Y27" s="1062">
        <v>0</v>
      </c>
      <c r="Z27" s="1060">
        <v>0</v>
      </c>
      <c r="AA27" s="1062">
        <v>0</v>
      </c>
      <c r="AB27" s="1062">
        <v>0</v>
      </c>
      <c r="AC27" s="1060">
        <v>6357.2969999999996</v>
      </c>
      <c r="AD27" s="1062">
        <v>0</v>
      </c>
      <c r="AE27" s="1063">
        <v>6357.2969999999996</v>
      </c>
      <c r="AF27" s="1058"/>
      <c r="AG27" s="1058"/>
    </row>
    <row r="28" spans="1:33" s="1053" customFormat="1" ht="10.199999999999999">
      <c r="A28" s="1059" t="s">
        <v>393</v>
      </c>
      <c r="B28" s="1060">
        <v>0</v>
      </c>
      <c r="C28" s="1062">
        <v>0</v>
      </c>
      <c r="D28" s="1062">
        <v>0</v>
      </c>
      <c r="E28" s="1060">
        <v>0</v>
      </c>
      <c r="F28" s="1062">
        <v>0</v>
      </c>
      <c r="G28" s="1062">
        <v>0</v>
      </c>
      <c r="H28" s="1060">
        <v>0</v>
      </c>
      <c r="I28" s="1062">
        <v>0</v>
      </c>
      <c r="J28" s="1062">
        <v>0</v>
      </c>
      <c r="K28" s="1060">
        <v>0</v>
      </c>
      <c r="L28" s="1062">
        <v>0</v>
      </c>
      <c r="M28" s="1062">
        <v>0</v>
      </c>
      <c r="N28" s="1060">
        <v>0</v>
      </c>
      <c r="O28" s="1062">
        <v>0</v>
      </c>
      <c r="P28" s="1062">
        <v>0</v>
      </c>
      <c r="Q28" s="1060">
        <v>0</v>
      </c>
      <c r="R28" s="1062">
        <v>0</v>
      </c>
      <c r="S28" s="1062">
        <v>0</v>
      </c>
      <c r="T28" s="1060">
        <v>0</v>
      </c>
      <c r="U28" s="1062">
        <v>0</v>
      </c>
      <c r="V28" s="1062">
        <v>0</v>
      </c>
      <c r="W28" s="1060">
        <v>0</v>
      </c>
      <c r="X28" s="1062">
        <v>0</v>
      </c>
      <c r="Y28" s="1062">
        <v>0</v>
      </c>
      <c r="Z28" s="1060">
        <v>0</v>
      </c>
      <c r="AA28" s="1062">
        <v>0</v>
      </c>
      <c r="AB28" s="1062">
        <v>0</v>
      </c>
      <c r="AC28" s="1060">
        <v>0</v>
      </c>
      <c r="AD28" s="1062">
        <v>0</v>
      </c>
      <c r="AE28" s="1063">
        <v>0</v>
      </c>
      <c r="AF28" s="1058"/>
      <c r="AG28" s="1058"/>
    </row>
    <row r="29" spans="1:33" s="1053" customFormat="1" ht="10.199999999999999">
      <c r="A29" s="1059" t="s">
        <v>398</v>
      </c>
      <c r="B29" s="1060">
        <v>1784.7739999999999</v>
      </c>
      <c r="C29" s="1062">
        <v>0</v>
      </c>
      <c r="D29" s="1062">
        <v>1784.7739999999999</v>
      </c>
      <c r="E29" s="1060">
        <v>10585.501</v>
      </c>
      <c r="F29" s="1062">
        <v>0</v>
      </c>
      <c r="G29" s="1062">
        <v>10585.501</v>
      </c>
      <c r="H29" s="1060">
        <v>5703.9309999999996</v>
      </c>
      <c r="I29" s="1062">
        <v>0</v>
      </c>
      <c r="J29" s="1062">
        <v>5703.9309999999996</v>
      </c>
      <c r="K29" s="1060">
        <v>1954.3</v>
      </c>
      <c r="L29" s="1062">
        <v>0</v>
      </c>
      <c r="M29" s="1062">
        <v>1954.3</v>
      </c>
      <c r="N29" s="1060">
        <v>160.864</v>
      </c>
      <c r="O29" s="1062">
        <v>0</v>
      </c>
      <c r="P29" s="1062">
        <v>160.864</v>
      </c>
      <c r="Q29" s="1060">
        <v>173</v>
      </c>
      <c r="R29" s="1062">
        <v>0</v>
      </c>
      <c r="S29" s="1062">
        <v>173</v>
      </c>
      <c r="T29" s="1060">
        <v>95033.429000000004</v>
      </c>
      <c r="U29" s="1062">
        <v>18414.232920925231</v>
      </c>
      <c r="V29" s="1062">
        <v>163497.54699999999</v>
      </c>
      <c r="W29" s="1060">
        <v>32487.661</v>
      </c>
      <c r="X29" s="1062">
        <v>787.17186659494348</v>
      </c>
      <c r="Y29" s="1062">
        <v>35414.366999999998</v>
      </c>
      <c r="Z29" s="1060">
        <v>5103.4610000000002</v>
      </c>
      <c r="AA29" s="1062">
        <v>87.195266272189357</v>
      </c>
      <c r="AB29" s="1062">
        <v>5427.6540000000005</v>
      </c>
      <c r="AC29" s="1060">
        <v>152986.92499999999</v>
      </c>
      <c r="AD29" s="1062">
        <v>19288.60032275417</v>
      </c>
      <c r="AE29" s="1063">
        <v>224701.94200000001</v>
      </c>
      <c r="AF29" s="1058"/>
      <c r="AG29" s="1058"/>
    </row>
    <row r="30" spans="1:33" s="1053" customFormat="1" ht="10.199999999999999">
      <c r="A30" s="1059" t="s">
        <v>627</v>
      </c>
      <c r="B30" s="1060">
        <v>0</v>
      </c>
      <c r="C30" s="1062">
        <v>0</v>
      </c>
      <c r="D30" s="1062">
        <v>0</v>
      </c>
      <c r="E30" s="1060">
        <v>0</v>
      </c>
      <c r="F30" s="1062">
        <v>0</v>
      </c>
      <c r="G30" s="1062">
        <v>0</v>
      </c>
      <c r="H30" s="1060">
        <v>0</v>
      </c>
      <c r="I30" s="1062">
        <v>0</v>
      </c>
      <c r="J30" s="1062">
        <v>0</v>
      </c>
      <c r="K30" s="1060">
        <v>0</v>
      </c>
      <c r="L30" s="1062">
        <v>0</v>
      </c>
      <c r="M30" s="1062">
        <v>0</v>
      </c>
      <c r="N30" s="1060">
        <v>0</v>
      </c>
      <c r="O30" s="1062">
        <v>0</v>
      </c>
      <c r="P30" s="1062">
        <v>0</v>
      </c>
      <c r="Q30" s="1060">
        <v>0</v>
      </c>
      <c r="R30" s="1062">
        <v>0</v>
      </c>
      <c r="S30" s="1062">
        <v>0</v>
      </c>
      <c r="T30" s="1060">
        <v>0</v>
      </c>
      <c r="U30" s="1062">
        <v>0</v>
      </c>
      <c r="V30" s="1062">
        <v>0</v>
      </c>
      <c r="W30" s="1060">
        <v>0</v>
      </c>
      <c r="X30" s="1062">
        <v>0</v>
      </c>
      <c r="Y30" s="1062">
        <v>0</v>
      </c>
      <c r="Z30" s="1060">
        <v>0</v>
      </c>
      <c r="AA30" s="1062">
        <v>44.686928456159222</v>
      </c>
      <c r="AB30" s="1062">
        <v>166.14599999999999</v>
      </c>
      <c r="AC30" s="1060">
        <v>0</v>
      </c>
      <c r="AD30" s="1062">
        <v>44.686928456159222</v>
      </c>
      <c r="AE30" s="1063">
        <v>166.14599999999999</v>
      </c>
      <c r="AF30" s="1058"/>
      <c r="AG30" s="1058"/>
    </row>
    <row r="31" spans="1:33" s="1053" customFormat="1" ht="10.199999999999999">
      <c r="A31" s="1059" t="s">
        <v>628</v>
      </c>
      <c r="B31" s="1060">
        <v>0</v>
      </c>
      <c r="C31" s="1062">
        <v>0</v>
      </c>
      <c r="D31" s="1062">
        <v>0</v>
      </c>
      <c r="E31" s="1060">
        <v>0</v>
      </c>
      <c r="F31" s="1062">
        <v>0</v>
      </c>
      <c r="G31" s="1062">
        <v>0</v>
      </c>
      <c r="H31" s="1060">
        <v>0</v>
      </c>
      <c r="I31" s="1062">
        <v>0</v>
      </c>
      <c r="J31" s="1062">
        <v>0</v>
      </c>
      <c r="K31" s="1060">
        <v>0</v>
      </c>
      <c r="L31" s="1062">
        <v>0</v>
      </c>
      <c r="M31" s="1062">
        <v>0</v>
      </c>
      <c r="N31" s="1060">
        <v>0</v>
      </c>
      <c r="O31" s="1062">
        <v>0</v>
      </c>
      <c r="P31" s="1062">
        <v>0</v>
      </c>
      <c r="Q31" s="1060">
        <v>0</v>
      </c>
      <c r="R31" s="1062">
        <v>0</v>
      </c>
      <c r="S31" s="1062">
        <v>0</v>
      </c>
      <c r="T31" s="1060">
        <v>1433.288</v>
      </c>
      <c r="U31" s="1062">
        <v>1577.0465303926842</v>
      </c>
      <c r="V31" s="1062">
        <v>7296.7479999999996</v>
      </c>
      <c r="W31" s="1060">
        <v>0</v>
      </c>
      <c r="X31" s="1062">
        <v>0</v>
      </c>
      <c r="Y31" s="1062">
        <v>0</v>
      </c>
      <c r="Z31" s="1060">
        <v>0</v>
      </c>
      <c r="AA31" s="1062">
        <v>0</v>
      </c>
      <c r="AB31" s="1062">
        <v>0</v>
      </c>
      <c r="AC31" s="1060">
        <v>1433.288</v>
      </c>
      <c r="AD31" s="1062">
        <v>1577.0465303926842</v>
      </c>
      <c r="AE31" s="1063">
        <v>7296.7479999999996</v>
      </c>
      <c r="AF31" s="1058"/>
      <c r="AG31" s="1058"/>
    </row>
    <row r="32" spans="1:33" s="1053" customFormat="1" ht="10.199999999999999">
      <c r="A32" s="1059" t="s">
        <v>629</v>
      </c>
      <c r="B32" s="1060">
        <v>0</v>
      </c>
      <c r="C32" s="1062">
        <v>0</v>
      </c>
      <c r="D32" s="1062">
        <v>0</v>
      </c>
      <c r="E32" s="1060">
        <v>0</v>
      </c>
      <c r="F32" s="1062">
        <v>0</v>
      </c>
      <c r="G32" s="1062">
        <v>0</v>
      </c>
      <c r="H32" s="1060">
        <v>0</v>
      </c>
      <c r="I32" s="1062">
        <v>0</v>
      </c>
      <c r="J32" s="1062">
        <v>0</v>
      </c>
      <c r="K32" s="1060">
        <v>0</v>
      </c>
      <c r="L32" s="1062">
        <v>0</v>
      </c>
      <c r="M32" s="1062">
        <v>0</v>
      </c>
      <c r="N32" s="1060">
        <v>0</v>
      </c>
      <c r="O32" s="1062">
        <v>0</v>
      </c>
      <c r="P32" s="1062">
        <v>0</v>
      </c>
      <c r="Q32" s="1060">
        <v>0</v>
      </c>
      <c r="R32" s="1062">
        <v>0</v>
      </c>
      <c r="S32" s="1062">
        <v>0</v>
      </c>
      <c r="T32" s="1060">
        <v>0</v>
      </c>
      <c r="U32" s="1062">
        <v>0</v>
      </c>
      <c r="V32" s="1062">
        <v>0</v>
      </c>
      <c r="W32" s="1060">
        <v>0</v>
      </c>
      <c r="X32" s="1062">
        <v>0</v>
      </c>
      <c r="Y32" s="1062">
        <v>0</v>
      </c>
      <c r="Z32" s="1060">
        <v>0</v>
      </c>
      <c r="AA32" s="1062">
        <v>0</v>
      </c>
      <c r="AB32" s="1062">
        <v>0</v>
      </c>
      <c r="AC32" s="1060">
        <v>0</v>
      </c>
      <c r="AD32" s="1062">
        <v>0</v>
      </c>
      <c r="AE32" s="1063">
        <v>0</v>
      </c>
      <c r="AF32" s="1058"/>
      <c r="AG32" s="1058"/>
    </row>
    <row r="33" spans="1:33" s="1053" customFormat="1" ht="10.199999999999999">
      <c r="A33" s="1059" t="s">
        <v>986</v>
      </c>
      <c r="B33" s="1060">
        <v>162.47499999999999</v>
      </c>
      <c r="C33" s="1062">
        <v>0</v>
      </c>
      <c r="D33" s="1062">
        <v>162.47499999999999</v>
      </c>
      <c r="E33" s="1060">
        <v>0</v>
      </c>
      <c r="F33" s="1062">
        <v>0</v>
      </c>
      <c r="G33" s="1062">
        <v>0</v>
      </c>
      <c r="H33" s="1060">
        <v>0</v>
      </c>
      <c r="I33" s="1062">
        <v>0</v>
      </c>
      <c r="J33" s="1062">
        <v>0</v>
      </c>
      <c r="K33" s="1060">
        <v>0</v>
      </c>
      <c r="L33" s="1062">
        <v>0</v>
      </c>
      <c r="M33" s="1062">
        <v>0</v>
      </c>
      <c r="N33" s="1060">
        <v>0</v>
      </c>
      <c r="O33" s="1062">
        <v>0</v>
      </c>
      <c r="P33" s="1062">
        <v>0</v>
      </c>
      <c r="Q33" s="1060">
        <v>0</v>
      </c>
      <c r="R33" s="1062">
        <v>0</v>
      </c>
      <c r="S33" s="1062">
        <v>0</v>
      </c>
      <c r="T33" s="1060">
        <v>0</v>
      </c>
      <c r="U33" s="1062">
        <v>0</v>
      </c>
      <c r="V33" s="1062">
        <v>0</v>
      </c>
      <c r="W33" s="1060">
        <v>0</v>
      </c>
      <c r="X33" s="1062">
        <v>0</v>
      </c>
      <c r="Y33" s="1062">
        <v>0</v>
      </c>
      <c r="Z33" s="1060">
        <v>0</v>
      </c>
      <c r="AA33" s="1062">
        <v>0</v>
      </c>
      <c r="AB33" s="1062">
        <v>0</v>
      </c>
      <c r="AC33" s="1060">
        <v>162.47499999999999</v>
      </c>
      <c r="AD33" s="1062">
        <v>0</v>
      </c>
      <c r="AE33" s="1063">
        <v>162.47499999999999</v>
      </c>
      <c r="AF33" s="1058"/>
      <c r="AG33" s="1058"/>
    </row>
    <row r="34" spans="1:33" s="1053" customFormat="1" ht="10.199999999999999">
      <c r="A34" s="1054" t="s">
        <v>987</v>
      </c>
      <c r="B34" s="1055">
        <v>8415.3559999999998</v>
      </c>
      <c r="C34" s="1056">
        <v>20.856912318450782</v>
      </c>
      <c r="D34" s="1057">
        <v>8492.902</v>
      </c>
      <c r="E34" s="1055">
        <v>1685147.2609999999</v>
      </c>
      <c r="F34" s="1056">
        <v>0</v>
      </c>
      <c r="G34" s="1057">
        <v>1685147.2609999999</v>
      </c>
      <c r="H34" s="1055">
        <v>1133861.1680000001</v>
      </c>
      <c r="I34" s="1056">
        <v>4.6481979558902635</v>
      </c>
      <c r="J34" s="1057">
        <v>1133878.4509999999</v>
      </c>
      <c r="K34" s="1055">
        <v>76391.354000000007</v>
      </c>
      <c r="L34" s="1056">
        <v>0</v>
      </c>
      <c r="M34" s="1057">
        <v>76391.354000000007</v>
      </c>
      <c r="N34" s="1055">
        <v>87628.547999999995</v>
      </c>
      <c r="O34" s="1056">
        <v>0</v>
      </c>
      <c r="P34" s="1057">
        <v>87628.547999999995</v>
      </c>
      <c r="Q34" s="1055">
        <v>0</v>
      </c>
      <c r="R34" s="1056">
        <v>0</v>
      </c>
      <c r="S34" s="1057">
        <v>0</v>
      </c>
      <c r="T34" s="1055">
        <v>219599.758</v>
      </c>
      <c r="U34" s="1056">
        <v>17411.720817643894</v>
      </c>
      <c r="V34" s="1057">
        <v>284336.53700000001</v>
      </c>
      <c r="W34" s="1055">
        <v>332866.09499999997</v>
      </c>
      <c r="X34" s="1056">
        <v>49.36471221086606</v>
      </c>
      <c r="Y34" s="1057">
        <v>333049.63299999997</v>
      </c>
      <c r="Z34" s="1055">
        <v>196755.55499999999</v>
      </c>
      <c r="AA34" s="1056">
        <v>0</v>
      </c>
      <c r="AB34" s="1057">
        <v>196755.55499999999</v>
      </c>
      <c r="AC34" s="1055">
        <v>3740665.0989999999</v>
      </c>
      <c r="AD34" s="1056">
        <v>17486.591178052717</v>
      </c>
      <c r="AE34" s="1057">
        <v>3805680.2450000001</v>
      </c>
      <c r="AF34" s="1058"/>
      <c r="AG34" s="1058"/>
    </row>
    <row r="35" spans="1:33" s="1053" customFormat="1" ht="10.199999999999999">
      <c r="A35" s="1059" t="s">
        <v>981</v>
      </c>
      <c r="B35" s="1060">
        <v>0</v>
      </c>
      <c r="C35" s="1061">
        <v>0</v>
      </c>
      <c r="D35" s="1062">
        <v>0</v>
      </c>
      <c r="E35" s="1060">
        <v>0</v>
      </c>
      <c r="F35" s="1061">
        <v>0</v>
      </c>
      <c r="G35" s="1062">
        <v>0</v>
      </c>
      <c r="H35" s="1060">
        <v>0</v>
      </c>
      <c r="I35" s="1061">
        <v>0</v>
      </c>
      <c r="J35" s="1062">
        <v>0</v>
      </c>
      <c r="K35" s="1060">
        <v>0</v>
      </c>
      <c r="L35" s="1061">
        <v>0</v>
      </c>
      <c r="M35" s="1062">
        <v>0</v>
      </c>
      <c r="N35" s="1060">
        <v>0</v>
      </c>
      <c r="O35" s="1061">
        <v>0</v>
      </c>
      <c r="P35" s="1062">
        <v>0</v>
      </c>
      <c r="Q35" s="1060">
        <v>0</v>
      </c>
      <c r="R35" s="1061">
        <v>0</v>
      </c>
      <c r="S35" s="1062">
        <v>0</v>
      </c>
      <c r="T35" s="1060">
        <v>0</v>
      </c>
      <c r="U35" s="1061">
        <v>0</v>
      </c>
      <c r="V35" s="1062">
        <v>0</v>
      </c>
      <c r="W35" s="1060">
        <v>0</v>
      </c>
      <c r="X35" s="1061">
        <v>0</v>
      </c>
      <c r="Y35" s="1062">
        <v>0</v>
      </c>
      <c r="Z35" s="1060">
        <v>0</v>
      </c>
      <c r="AA35" s="1061">
        <v>0</v>
      </c>
      <c r="AB35" s="1062">
        <v>0</v>
      </c>
      <c r="AC35" s="1060">
        <v>0</v>
      </c>
      <c r="AD35" s="1061">
        <v>0</v>
      </c>
      <c r="AE35" s="1063">
        <v>0</v>
      </c>
      <c r="AF35" s="1058"/>
      <c r="AG35" s="1058"/>
    </row>
    <row r="36" spans="1:33" s="1053" customFormat="1" ht="10.199999999999999">
      <c r="A36" s="1059" t="s">
        <v>626</v>
      </c>
      <c r="B36" s="1060">
        <v>0</v>
      </c>
      <c r="C36" s="1062">
        <v>0</v>
      </c>
      <c r="D36" s="1062">
        <v>0</v>
      </c>
      <c r="E36" s="1060">
        <v>0</v>
      </c>
      <c r="F36" s="1062">
        <v>0</v>
      </c>
      <c r="G36" s="1062">
        <v>0</v>
      </c>
      <c r="H36" s="1060">
        <v>0</v>
      </c>
      <c r="I36" s="1062">
        <v>0</v>
      </c>
      <c r="J36" s="1062">
        <v>0</v>
      </c>
      <c r="K36" s="1060">
        <v>0</v>
      </c>
      <c r="L36" s="1062">
        <v>0</v>
      </c>
      <c r="M36" s="1062">
        <v>0</v>
      </c>
      <c r="N36" s="1060">
        <v>0</v>
      </c>
      <c r="O36" s="1062">
        <v>0</v>
      </c>
      <c r="P36" s="1062">
        <v>0</v>
      </c>
      <c r="Q36" s="1060">
        <v>0</v>
      </c>
      <c r="R36" s="1062">
        <v>0</v>
      </c>
      <c r="S36" s="1062">
        <v>0</v>
      </c>
      <c r="T36" s="1060">
        <v>0</v>
      </c>
      <c r="U36" s="1062">
        <v>0</v>
      </c>
      <c r="V36" s="1062">
        <v>0</v>
      </c>
      <c r="W36" s="1060">
        <v>0</v>
      </c>
      <c r="X36" s="1062">
        <v>0</v>
      </c>
      <c r="Y36" s="1062">
        <v>0</v>
      </c>
      <c r="Z36" s="1060">
        <v>0</v>
      </c>
      <c r="AA36" s="1062">
        <v>0</v>
      </c>
      <c r="AB36" s="1062">
        <v>0</v>
      </c>
      <c r="AC36" s="1060">
        <v>0</v>
      </c>
      <c r="AD36" s="1062">
        <v>0</v>
      </c>
      <c r="AE36" s="1063">
        <v>0</v>
      </c>
      <c r="AF36" s="1058"/>
      <c r="AG36" s="1058"/>
    </row>
    <row r="37" spans="1:33" s="1053" customFormat="1" ht="10.199999999999999">
      <c r="A37" s="1059" t="s">
        <v>393</v>
      </c>
      <c r="B37" s="1060">
        <v>0</v>
      </c>
      <c r="C37" s="1062">
        <v>0</v>
      </c>
      <c r="D37" s="1062">
        <v>0</v>
      </c>
      <c r="E37" s="1060">
        <v>0</v>
      </c>
      <c r="F37" s="1062">
        <v>0</v>
      </c>
      <c r="G37" s="1062">
        <v>0</v>
      </c>
      <c r="H37" s="1060">
        <v>0</v>
      </c>
      <c r="I37" s="1062">
        <v>0</v>
      </c>
      <c r="J37" s="1062">
        <v>0</v>
      </c>
      <c r="K37" s="1060">
        <v>0</v>
      </c>
      <c r="L37" s="1062">
        <v>0</v>
      </c>
      <c r="M37" s="1062">
        <v>0</v>
      </c>
      <c r="N37" s="1060">
        <v>0</v>
      </c>
      <c r="O37" s="1062">
        <v>0</v>
      </c>
      <c r="P37" s="1062">
        <v>0</v>
      </c>
      <c r="Q37" s="1060">
        <v>0</v>
      </c>
      <c r="R37" s="1062">
        <v>0</v>
      </c>
      <c r="S37" s="1062">
        <v>0</v>
      </c>
      <c r="T37" s="1060">
        <v>0</v>
      </c>
      <c r="U37" s="1062">
        <v>0</v>
      </c>
      <c r="V37" s="1062">
        <v>0</v>
      </c>
      <c r="W37" s="1060">
        <v>0</v>
      </c>
      <c r="X37" s="1062">
        <v>0</v>
      </c>
      <c r="Y37" s="1062">
        <v>0</v>
      </c>
      <c r="Z37" s="1060">
        <v>0</v>
      </c>
      <c r="AA37" s="1062">
        <v>0</v>
      </c>
      <c r="AB37" s="1062">
        <v>0</v>
      </c>
      <c r="AC37" s="1060">
        <v>0</v>
      </c>
      <c r="AD37" s="1062">
        <v>0</v>
      </c>
      <c r="AE37" s="1063">
        <v>0</v>
      </c>
      <c r="AF37" s="1058"/>
      <c r="AG37" s="1058"/>
    </row>
    <row r="38" spans="1:33" s="1053" customFormat="1" ht="10.199999999999999">
      <c r="A38" s="1059" t="s">
        <v>398</v>
      </c>
      <c r="B38" s="1060">
        <v>8412.7180000000008</v>
      </c>
      <c r="C38" s="1062">
        <v>20.856912318450782</v>
      </c>
      <c r="D38" s="1062">
        <v>8490.2639999999992</v>
      </c>
      <c r="E38" s="1060">
        <v>1685147.2609999999</v>
      </c>
      <c r="F38" s="1062">
        <v>0</v>
      </c>
      <c r="G38" s="1062">
        <v>1685147.2609999999</v>
      </c>
      <c r="H38" s="1060">
        <v>1133861.1680000001</v>
      </c>
      <c r="I38" s="1062">
        <v>4.6481979558902635</v>
      </c>
      <c r="J38" s="1062">
        <v>1133878.4509999999</v>
      </c>
      <c r="K38" s="1060">
        <v>76391.354000000007</v>
      </c>
      <c r="L38" s="1062">
        <v>0</v>
      </c>
      <c r="M38" s="1062">
        <v>76391.354000000007</v>
      </c>
      <c r="N38" s="1060">
        <v>87628.547999999995</v>
      </c>
      <c r="O38" s="1062">
        <v>0</v>
      </c>
      <c r="P38" s="1062">
        <v>87628.547999999995</v>
      </c>
      <c r="Q38" s="1060">
        <v>0</v>
      </c>
      <c r="R38" s="1062">
        <v>0</v>
      </c>
      <c r="S38" s="1062">
        <v>0</v>
      </c>
      <c r="T38" s="1060">
        <v>219268.27499999999</v>
      </c>
      <c r="U38" s="1062">
        <v>17011.674287251211</v>
      </c>
      <c r="V38" s="1062">
        <v>282517.68099999998</v>
      </c>
      <c r="W38" s="1060">
        <v>332566.09499999997</v>
      </c>
      <c r="X38" s="1062">
        <v>49.36471221086606</v>
      </c>
      <c r="Y38" s="1062">
        <v>332749.63299999997</v>
      </c>
      <c r="Z38" s="1060">
        <v>196755.55499999999</v>
      </c>
      <c r="AA38" s="1062">
        <v>0</v>
      </c>
      <c r="AB38" s="1062">
        <v>196755.55499999999</v>
      </c>
      <c r="AC38" s="1060">
        <v>3740030.977</v>
      </c>
      <c r="AD38" s="1062">
        <v>17086.544647660034</v>
      </c>
      <c r="AE38" s="1063">
        <v>3803558.7510000002</v>
      </c>
      <c r="AF38" s="1058"/>
      <c r="AG38" s="1058"/>
    </row>
    <row r="39" spans="1:33" s="1053" customFormat="1" ht="10.199999999999999">
      <c r="A39" s="1059" t="s">
        <v>627</v>
      </c>
      <c r="B39" s="1060">
        <v>0</v>
      </c>
      <c r="C39" s="1062">
        <v>0</v>
      </c>
      <c r="D39" s="1062">
        <v>0</v>
      </c>
      <c r="E39" s="1060">
        <v>0</v>
      </c>
      <c r="F39" s="1062">
        <v>0</v>
      </c>
      <c r="G39" s="1062">
        <v>0</v>
      </c>
      <c r="H39" s="1060">
        <v>0</v>
      </c>
      <c r="I39" s="1062">
        <v>0</v>
      </c>
      <c r="J39" s="1062">
        <v>0</v>
      </c>
      <c r="K39" s="1060">
        <v>0</v>
      </c>
      <c r="L39" s="1062">
        <v>0</v>
      </c>
      <c r="M39" s="1062">
        <v>0</v>
      </c>
      <c r="N39" s="1060">
        <v>0</v>
      </c>
      <c r="O39" s="1062">
        <v>0</v>
      </c>
      <c r="P39" s="1062">
        <v>0</v>
      </c>
      <c r="Q39" s="1060">
        <v>0</v>
      </c>
      <c r="R39" s="1062">
        <v>0</v>
      </c>
      <c r="S39" s="1062">
        <v>0</v>
      </c>
      <c r="T39" s="1060">
        <v>0</v>
      </c>
      <c r="U39" s="1062">
        <v>0</v>
      </c>
      <c r="V39" s="1062">
        <v>0</v>
      </c>
      <c r="W39" s="1060">
        <v>300</v>
      </c>
      <c r="X39" s="1062">
        <v>0</v>
      </c>
      <c r="Y39" s="1062">
        <v>300</v>
      </c>
      <c r="Z39" s="1060">
        <v>0</v>
      </c>
      <c r="AA39" s="1062">
        <v>0</v>
      </c>
      <c r="AB39" s="1062">
        <v>0</v>
      </c>
      <c r="AC39" s="1060">
        <v>300</v>
      </c>
      <c r="AD39" s="1062">
        <v>0</v>
      </c>
      <c r="AE39" s="1063">
        <v>300</v>
      </c>
      <c r="AF39" s="1058"/>
      <c r="AG39" s="1058"/>
    </row>
    <row r="40" spans="1:33" s="1053" customFormat="1" ht="10.199999999999999">
      <c r="A40" s="1059" t="s">
        <v>628</v>
      </c>
      <c r="B40" s="1060">
        <v>0</v>
      </c>
      <c r="C40" s="1062">
        <v>0</v>
      </c>
      <c r="D40" s="1062">
        <v>0</v>
      </c>
      <c r="E40" s="1060">
        <v>0</v>
      </c>
      <c r="F40" s="1062">
        <v>0</v>
      </c>
      <c r="G40" s="1062">
        <v>0</v>
      </c>
      <c r="H40" s="1060">
        <v>0</v>
      </c>
      <c r="I40" s="1062">
        <v>0</v>
      </c>
      <c r="J40" s="1062">
        <v>0</v>
      </c>
      <c r="K40" s="1060">
        <v>0</v>
      </c>
      <c r="L40" s="1062">
        <v>0</v>
      </c>
      <c r="M40" s="1062">
        <v>0</v>
      </c>
      <c r="N40" s="1060">
        <v>0</v>
      </c>
      <c r="O40" s="1062">
        <v>0</v>
      </c>
      <c r="P40" s="1062">
        <v>0</v>
      </c>
      <c r="Q40" s="1060">
        <v>0</v>
      </c>
      <c r="R40" s="1062">
        <v>0</v>
      </c>
      <c r="S40" s="1062">
        <v>0</v>
      </c>
      <c r="T40" s="1060">
        <v>331.483</v>
      </c>
      <c r="U40" s="1062">
        <v>400.04626143087683</v>
      </c>
      <c r="V40" s="1062">
        <v>1818.856</v>
      </c>
      <c r="W40" s="1060">
        <v>0</v>
      </c>
      <c r="X40" s="1062">
        <v>0</v>
      </c>
      <c r="Y40" s="1062">
        <v>0</v>
      </c>
      <c r="Z40" s="1060">
        <v>0</v>
      </c>
      <c r="AA40" s="1062">
        <v>0</v>
      </c>
      <c r="AB40" s="1062">
        <v>0</v>
      </c>
      <c r="AC40" s="1060">
        <v>331.483</v>
      </c>
      <c r="AD40" s="1062">
        <v>400.04626143087683</v>
      </c>
      <c r="AE40" s="1063">
        <v>1818.856</v>
      </c>
      <c r="AF40" s="1058"/>
      <c r="AG40" s="1058"/>
    </row>
    <row r="41" spans="1:33" s="1053" customFormat="1" ht="10.199999999999999">
      <c r="A41" s="1059" t="s">
        <v>629</v>
      </c>
      <c r="B41" s="1060">
        <v>0</v>
      </c>
      <c r="C41" s="1062">
        <v>0</v>
      </c>
      <c r="D41" s="1062">
        <v>0</v>
      </c>
      <c r="E41" s="1060">
        <v>0</v>
      </c>
      <c r="F41" s="1062">
        <v>0</v>
      </c>
      <c r="G41" s="1062">
        <v>0</v>
      </c>
      <c r="H41" s="1060">
        <v>0</v>
      </c>
      <c r="I41" s="1062">
        <v>0</v>
      </c>
      <c r="J41" s="1062">
        <v>0</v>
      </c>
      <c r="K41" s="1060">
        <v>0</v>
      </c>
      <c r="L41" s="1062">
        <v>0</v>
      </c>
      <c r="M41" s="1062">
        <v>0</v>
      </c>
      <c r="N41" s="1060">
        <v>0</v>
      </c>
      <c r="O41" s="1062">
        <v>0</v>
      </c>
      <c r="P41" s="1062">
        <v>0</v>
      </c>
      <c r="Q41" s="1060">
        <v>0</v>
      </c>
      <c r="R41" s="1062">
        <v>0</v>
      </c>
      <c r="S41" s="1062">
        <v>0</v>
      </c>
      <c r="T41" s="1060">
        <v>0</v>
      </c>
      <c r="U41" s="1062">
        <v>0</v>
      </c>
      <c r="V41" s="1062">
        <v>0</v>
      </c>
      <c r="W41" s="1060">
        <v>0</v>
      </c>
      <c r="X41" s="1062">
        <v>0</v>
      </c>
      <c r="Y41" s="1062">
        <v>0</v>
      </c>
      <c r="Z41" s="1060">
        <v>0</v>
      </c>
      <c r="AA41" s="1062">
        <v>0</v>
      </c>
      <c r="AB41" s="1062">
        <v>0</v>
      </c>
      <c r="AC41" s="1060">
        <v>0</v>
      </c>
      <c r="AD41" s="1062">
        <v>0</v>
      </c>
      <c r="AE41" s="1063">
        <v>0</v>
      </c>
      <c r="AF41" s="1058"/>
      <c r="AG41" s="1058"/>
    </row>
    <row r="42" spans="1:33" s="1053" customFormat="1" ht="10.199999999999999">
      <c r="A42" s="1059" t="s">
        <v>988</v>
      </c>
      <c r="B42" s="1060">
        <v>2.6379999999999999</v>
      </c>
      <c r="C42" s="1062">
        <v>0</v>
      </c>
      <c r="D42" s="1062">
        <v>2.6379999999999999</v>
      </c>
      <c r="E42" s="1060">
        <v>0</v>
      </c>
      <c r="F42" s="1062">
        <v>0</v>
      </c>
      <c r="G42" s="1062">
        <v>0</v>
      </c>
      <c r="H42" s="1060">
        <v>0</v>
      </c>
      <c r="I42" s="1062">
        <v>0</v>
      </c>
      <c r="J42" s="1062">
        <v>0</v>
      </c>
      <c r="K42" s="1060">
        <v>0</v>
      </c>
      <c r="L42" s="1062">
        <v>0</v>
      </c>
      <c r="M42" s="1062">
        <v>0</v>
      </c>
      <c r="N42" s="1060">
        <v>0</v>
      </c>
      <c r="O42" s="1062">
        <v>0</v>
      </c>
      <c r="P42" s="1062">
        <v>0</v>
      </c>
      <c r="Q42" s="1060">
        <v>0</v>
      </c>
      <c r="R42" s="1062">
        <v>0</v>
      </c>
      <c r="S42" s="1062">
        <v>0</v>
      </c>
      <c r="T42" s="1060">
        <v>0</v>
      </c>
      <c r="U42" s="1062">
        <v>0</v>
      </c>
      <c r="V42" s="1062">
        <v>0</v>
      </c>
      <c r="W42" s="1060">
        <v>0</v>
      </c>
      <c r="X42" s="1062">
        <v>0</v>
      </c>
      <c r="Y42" s="1062">
        <v>0</v>
      </c>
      <c r="Z42" s="1060">
        <v>0</v>
      </c>
      <c r="AA42" s="1062">
        <v>0</v>
      </c>
      <c r="AB42" s="1062">
        <v>0</v>
      </c>
      <c r="AC42" s="1060">
        <v>2.6379999999999999</v>
      </c>
      <c r="AD42" s="1062">
        <v>0</v>
      </c>
      <c r="AE42" s="1063">
        <v>2.6379999999999999</v>
      </c>
      <c r="AF42" s="1058"/>
      <c r="AG42" s="1058"/>
    </row>
    <row r="43" spans="1:33" s="1053" customFormat="1" ht="10.199999999999999">
      <c r="A43" s="1064" t="s">
        <v>989</v>
      </c>
      <c r="B43" s="1065">
        <v>5947.8209999999999</v>
      </c>
      <c r="C43" s="1066">
        <v>2.4631522323830013</v>
      </c>
      <c r="D43" s="1067">
        <v>5956.98</v>
      </c>
      <c r="E43" s="1065">
        <v>1891051.2220000001</v>
      </c>
      <c r="F43" s="1066">
        <v>0</v>
      </c>
      <c r="G43" s="1067">
        <v>1891051.2220000001</v>
      </c>
      <c r="H43" s="1065">
        <v>740070.75899999996</v>
      </c>
      <c r="I43" s="1066">
        <v>0</v>
      </c>
      <c r="J43" s="1067">
        <v>740070.75899999996</v>
      </c>
      <c r="K43" s="1065">
        <v>63246.951999999997</v>
      </c>
      <c r="L43" s="1066">
        <v>0</v>
      </c>
      <c r="M43" s="1067">
        <v>63246.951999999997</v>
      </c>
      <c r="N43" s="1065">
        <v>64870.141000000003</v>
      </c>
      <c r="O43" s="1066">
        <v>0</v>
      </c>
      <c r="P43" s="1067">
        <v>64870.141000000003</v>
      </c>
      <c r="Q43" s="1065">
        <v>0</v>
      </c>
      <c r="R43" s="1066">
        <v>0</v>
      </c>
      <c r="S43" s="1067">
        <v>0</v>
      </c>
      <c r="T43" s="1065">
        <v>23559.718000000001</v>
      </c>
      <c r="U43" s="1066">
        <v>1719.1882732651964</v>
      </c>
      <c r="V43" s="1067">
        <v>29951.661</v>
      </c>
      <c r="W43" s="1065">
        <v>169551.416</v>
      </c>
      <c r="X43" s="1066">
        <v>0</v>
      </c>
      <c r="Y43" s="1067">
        <v>169551.416</v>
      </c>
      <c r="Z43" s="1065">
        <v>143636.26500000001</v>
      </c>
      <c r="AA43" s="1066">
        <v>0.19445938676707908</v>
      </c>
      <c r="AB43" s="1067">
        <v>143636.98800000001</v>
      </c>
      <c r="AC43" s="1065">
        <v>3101934.2969999998</v>
      </c>
      <c r="AD43" s="1066">
        <v>1721.8461538461538</v>
      </c>
      <c r="AE43" s="1067">
        <v>3108336.122</v>
      </c>
      <c r="AF43" s="1058"/>
      <c r="AG43" s="1058"/>
    </row>
    <row r="44" spans="1:33" s="1053" customFormat="1" ht="10.199999999999999">
      <c r="A44" s="1059" t="s">
        <v>981</v>
      </c>
      <c r="B44" s="1060">
        <v>0</v>
      </c>
      <c r="C44" s="1062">
        <v>0</v>
      </c>
      <c r="D44" s="1062">
        <v>0</v>
      </c>
      <c r="E44" s="1060">
        <v>0</v>
      </c>
      <c r="F44" s="1062">
        <v>0</v>
      </c>
      <c r="G44" s="1062">
        <v>0</v>
      </c>
      <c r="H44" s="1060">
        <v>0</v>
      </c>
      <c r="I44" s="1062">
        <v>0</v>
      </c>
      <c r="J44" s="1062">
        <v>0</v>
      </c>
      <c r="K44" s="1060">
        <v>0</v>
      </c>
      <c r="L44" s="1062">
        <v>0</v>
      </c>
      <c r="M44" s="1062">
        <v>0</v>
      </c>
      <c r="N44" s="1060">
        <v>0</v>
      </c>
      <c r="O44" s="1062">
        <v>0</v>
      </c>
      <c r="P44" s="1062">
        <v>0</v>
      </c>
      <c r="Q44" s="1060">
        <v>0</v>
      </c>
      <c r="R44" s="1062">
        <v>0</v>
      </c>
      <c r="S44" s="1062">
        <v>0</v>
      </c>
      <c r="T44" s="1060">
        <v>0</v>
      </c>
      <c r="U44" s="1062">
        <v>0</v>
      </c>
      <c r="V44" s="1062">
        <v>0</v>
      </c>
      <c r="W44" s="1060">
        <v>0</v>
      </c>
      <c r="X44" s="1062">
        <v>0</v>
      </c>
      <c r="Y44" s="1062">
        <v>0</v>
      </c>
      <c r="Z44" s="1060">
        <v>0</v>
      </c>
      <c r="AA44" s="1062">
        <v>0</v>
      </c>
      <c r="AB44" s="1062">
        <v>0</v>
      </c>
      <c r="AC44" s="1060">
        <v>0</v>
      </c>
      <c r="AD44" s="1062">
        <v>0</v>
      </c>
      <c r="AE44" s="1063">
        <v>0</v>
      </c>
      <c r="AF44" s="1058"/>
      <c r="AG44" s="1058"/>
    </row>
    <row r="45" spans="1:33" s="1053" customFormat="1" ht="10.199999999999999">
      <c r="A45" s="1059" t="s">
        <v>626</v>
      </c>
      <c r="B45" s="1060">
        <v>0</v>
      </c>
      <c r="C45" s="1062">
        <v>0</v>
      </c>
      <c r="D45" s="1062">
        <v>0</v>
      </c>
      <c r="E45" s="1060">
        <v>0</v>
      </c>
      <c r="F45" s="1062">
        <v>0</v>
      </c>
      <c r="G45" s="1062">
        <v>0</v>
      </c>
      <c r="H45" s="1060">
        <v>0</v>
      </c>
      <c r="I45" s="1062">
        <v>0</v>
      </c>
      <c r="J45" s="1062">
        <v>0</v>
      </c>
      <c r="K45" s="1060">
        <v>0</v>
      </c>
      <c r="L45" s="1062">
        <v>0</v>
      </c>
      <c r="M45" s="1062">
        <v>0</v>
      </c>
      <c r="N45" s="1060">
        <v>0</v>
      </c>
      <c r="O45" s="1062">
        <v>0</v>
      </c>
      <c r="P45" s="1062">
        <v>0</v>
      </c>
      <c r="Q45" s="1060">
        <v>0</v>
      </c>
      <c r="R45" s="1062">
        <v>0</v>
      </c>
      <c r="S45" s="1062">
        <v>0</v>
      </c>
      <c r="T45" s="1060">
        <v>0</v>
      </c>
      <c r="U45" s="1062">
        <v>0</v>
      </c>
      <c r="V45" s="1062">
        <v>0</v>
      </c>
      <c r="W45" s="1060">
        <v>0</v>
      </c>
      <c r="X45" s="1062">
        <v>0</v>
      </c>
      <c r="Y45" s="1062">
        <v>0</v>
      </c>
      <c r="Z45" s="1060">
        <v>0</v>
      </c>
      <c r="AA45" s="1062">
        <v>0</v>
      </c>
      <c r="AB45" s="1062">
        <v>0</v>
      </c>
      <c r="AC45" s="1060">
        <v>0</v>
      </c>
      <c r="AD45" s="1062">
        <v>0</v>
      </c>
      <c r="AE45" s="1063">
        <v>0</v>
      </c>
      <c r="AF45" s="1058"/>
      <c r="AG45" s="1058"/>
    </row>
    <row r="46" spans="1:33" s="1053" customFormat="1" ht="10.199999999999999">
      <c r="A46" s="1059" t="s">
        <v>393</v>
      </c>
      <c r="B46" s="1060">
        <v>0</v>
      </c>
      <c r="C46" s="1062">
        <v>0</v>
      </c>
      <c r="D46" s="1062">
        <v>0</v>
      </c>
      <c r="E46" s="1060">
        <v>0</v>
      </c>
      <c r="F46" s="1062">
        <v>0</v>
      </c>
      <c r="G46" s="1062">
        <v>0</v>
      </c>
      <c r="H46" s="1060">
        <v>0</v>
      </c>
      <c r="I46" s="1062">
        <v>0</v>
      </c>
      <c r="J46" s="1062">
        <v>0</v>
      </c>
      <c r="K46" s="1060">
        <v>0</v>
      </c>
      <c r="L46" s="1062">
        <v>0</v>
      </c>
      <c r="M46" s="1062">
        <v>0</v>
      </c>
      <c r="N46" s="1060">
        <v>0</v>
      </c>
      <c r="O46" s="1062">
        <v>0</v>
      </c>
      <c r="P46" s="1062">
        <v>0</v>
      </c>
      <c r="Q46" s="1060">
        <v>0</v>
      </c>
      <c r="R46" s="1062">
        <v>0</v>
      </c>
      <c r="S46" s="1062">
        <v>0</v>
      </c>
      <c r="T46" s="1060">
        <v>0</v>
      </c>
      <c r="U46" s="1062">
        <v>0</v>
      </c>
      <c r="V46" s="1062">
        <v>0</v>
      </c>
      <c r="W46" s="1060">
        <v>0</v>
      </c>
      <c r="X46" s="1062">
        <v>0</v>
      </c>
      <c r="Y46" s="1062">
        <v>0</v>
      </c>
      <c r="Z46" s="1060">
        <v>0</v>
      </c>
      <c r="AA46" s="1062">
        <v>0</v>
      </c>
      <c r="AB46" s="1062">
        <v>0</v>
      </c>
      <c r="AC46" s="1060">
        <v>0</v>
      </c>
      <c r="AD46" s="1062">
        <v>0</v>
      </c>
      <c r="AE46" s="1063">
        <v>0</v>
      </c>
      <c r="AF46" s="1058"/>
      <c r="AG46" s="1058"/>
    </row>
    <row r="47" spans="1:33" s="1053" customFormat="1" ht="10.199999999999999">
      <c r="A47" s="1059" t="s">
        <v>398</v>
      </c>
      <c r="B47" s="1060">
        <v>5885.8180000000002</v>
      </c>
      <c r="C47" s="1062">
        <v>2.4631522323830013</v>
      </c>
      <c r="D47" s="1062">
        <v>5894.9769999999999</v>
      </c>
      <c r="E47" s="1060">
        <v>1891051.2220000001</v>
      </c>
      <c r="F47" s="1062">
        <v>0</v>
      </c>
      <c r="G47" s="1062">
        <v>1891051.2220000001</v>
      </c>
      <c r="H47" s="1060">
        <v>740070.75899999996</v>
      </c>
      <c r="I47" s="1062">
        <v>0</v>
      </c>
      <c r="J47" s="1062">
        <v>740070.75899999996</v>
      </c>
      <c r="K47" s="1060">
        <v>63246.951999999997</v>
      </c>
      <c r="L47" s="1062">
        <v>0</v>
      </c>
      <c r="M47" s="1062">
        <v>63246.951999999997</v>
      </c>
      <c r="N47" s="1060">
        <v>64870.141000000003</v>
      </c>
      <c r="O47" s="1062">
        <v>0</v>
      </c>
      <c r="P47" s="1062">
        <v>64870.141000000003</v>
      </c>
      <c r="Q47" s="1060">
        <v>0</v>
      </c>
      <c r="R47" s="1062">
        <v>0</v>
      </c>
      <c r="S47" s="1062">
        <v>0</v>
      </c>
      <c r="T47" s="1060">
        <v>23297.701000000001</v>
      </c>
      <c r="U47" s="1062">
        <v>1645.0387305002689</v>
      </c>
      <c r="V47" s="1062">
        <v>29413.955000000002</v>
      </c>
      <c r="W47" s="1060">
        <v>169551.416</v>
      </c>
      <c r="X47" s="1062">
        <v>0</v>
      </c>
      <c r="Y47" s="1062">
        <v>169551.416</v>
      </c>
      <c r="Z47" s="1060">
        <v>143636.26500000001</v>
      </c>
      <c r="AA47" s="1062">
        <v>0.19445938676707908</v>
      </c>
      <c r="AB47" s="1062">
        <v>143636.98800000001</v>
      </c>
      <c r="AC47" s="1060">
        <v>3101610.2779999999</v>
      </c>
      <c r="AD47" s="1062">
        <v>1647.6966110812266</v>
      </c>
      <c r="AE47" s="1063">
        <v>3107736.4139999999</v>
      </c>
      <c r="AF47" s="1058"/>
      <c r="AG47" s="1058"/>
    </row>
    <row r="48" spans="1:33" s="1053" customFormat="1" ht="10.199999999999999">
      <c r="A48" s="1059" t="s">
        <v>627</v>
      </c>
      <c r="B48" s="1060">
        <v>0</v>
      </c>
      <c r="C48" s="1062">
        <v>0</v>
      </c>
      <c r="D48" s="1062">
        <v>0</v>
      </c>
      <c r="E48" s="1060">
        <v>0</v>
      </c>
      <c r="F48" s="1062">
        <v>0</v>
      </c>
      <c r="G48" s="1062">
        <v>0</v>
      </c>
      <c r="H48" s="1060">
        <v>0</v>
      </c>
      <c r="I48" s="1062">
        <v>0</v>
      </c>
      <c r="J48" s="1062">
        <v>0</v>
      </c>
      <c r="K48" s="1060">
        <v>0</v>
      </c>
      <c r="L48" s="1062">
        <v>0</v>
      </c>
      <c r="M48" s="1062">
        <v>0</v>
      </c>
      <c r="N48" s="1060">
        <v>0</v>
      </c>
      <c r="O48" s="1062">
        <v>0</v>
      </c>
      <c r="P48" s="1062">
        <v>0</v>
      </c>
      <c r="Q48" s="1060">
        <v>0</v>
      </c>
      <c r="R48" s="1062">
        <v>0</v>
      </c>
      <c r="S48" s="1062">
        <v>0</v>
      </c>
      <c r="T48" s="1060">
        <v>0</v>
      </c>
      <c r="U48" s="1062">
        <v>0</v>
      </c>
      <c r="V48" s="1062">
        <v>0</v>
      </c>
      <c r="W48" s="1060">
        <v>0</v>
      </c>
      <c r="X48" s="1062">
        <v>0</v>
      </c>
      <c r="Y48" s="1062">
        <v>0</v>
      </c>
      <c r="Z48" s="1060">
        <v>0</v>
      </c>
      <c r="AA48" s="1062">
        <v>0</v>
      </c>
      <c r="AB48" s="1062">
        <v>0</v>
      </c>
      <c r="AC48" s="1060">
        <v>0</v>
      </c>
      <c r="AD48" s="1062">
        <v>0</v>
      </c>
      <c r="AE48" s="1063">
        <v>0</v>
      </c>
      <c r="AF48" s="1058"/>
      <c r="AG48" s="1058"/>
    </row>
    <row r="49" spans="1:33" s="1053" customFormat="1" ht="10.199999999999999">
      <c r="A49" s="1059" t="s">
        <v>628</v>
      </c>
      <c r="B49" s="1060">
        <v>0</v>
      </c>
      <c r="C49" s="1062">
        <v>0</v>
      </c>
      <c r="D49" s="1062">
        <v>0</v>
      </c>
      <c r="E49" s="1060">
        <v>0</v>
      </c>
      <c r="F49" s="1062">
        <v>0</v>
      </c>
      <c r="G49" s="1062">
        <v>0</v>
      </c>
      <c r="H49" s="1060">
        <v>0</v>
      </c>
      <c r="I49" s="1062">
        <v>0</v>
      </c>
      <c r="J49" s="1062">
        <v>0</v>
      </c>
      <c r="K49" s="1060">
        <v>0</v>
      </c>
      <c r="L49" s="1062">
        <v>0</v>
      </c>
      <c r="M49" s="1062">
        <v>0</v>
      </c>
      <c r="N49" s="1060">
        <v>0</v>
      </c>
      <c r="O49" s="1062">
        <v>0</v>
      </c>
      <c r="P49" s="1062">
        <v>0</v>
      </c>
      <c r="Q49" s="1060">
        <v>0</v>
      </c>
      <c r="R49" s="1062">
        <v>0</v>
      </c>
      <c r="S49" s="1062">
        <v>0</v>
      </c>
      <c r="T49" s="1060">
        <v>262.017</v>
      </c>
      <c r="U49" s="1062">
        <v>74.149542764927375</v>
      </c>
      <c r="V49" s="1062">
        <v>537.70500000000004</v>
      </c>
      <c r="W49" s="1060">
        <v>0</v>
      </c>
      <c r="X49" s="1062">
        <v>0</v>
      </c>
      <c r="Y49" s="1062">
        <v>0</v>
      </c>
      <c r="Z49" s="1060">
        <v>0</v>
      </c>
      <c r="AA49" s="1062">
        <v>0</v>
      </c>
      <c r="AB49" s="1062">
        <v>0</v>
      </c>
      <c r="AC49" s="1060">
        <v>262.017</v>
      </c>
      <c r="AD49" s="1062">
        <v>74.149542764927375</v>
      </c>
      <c r="AE49" s="1063">
        <v>537.70500000000004</v>
      </c>
      <c r="AF49" s="1058"/>
      <c r="AG49" s="1058"/>
    </row>
    <row r="50" spans="1:33" s="1053" customFormat="1" ht="10.199999999999999">
      <c r="A50" s="1059" t="s">
        <v>629</v>
      </c>
      <c r="B50" s="1060">
        <v>0</v>
      </c>
      <c r="C50" s="1062">
        <v>0</v>
      </c>
      <c r="D50" s="1062">
        <v>0</v>
      </c>
      <c r="E50" s="1060">
        <v>0</v>
      </c>
      <c r="F50" s="1062">
        <v>0</v>
      </c>
      <c r="G50" s="1062">
        <v>0</v>
      </c>
      <c r="H50" s="1060">
        <v>0</v>
      </c>
      <c r="I50" s="1062">
        <v>0</v>
      </c>
      <c r="J50" s="1062">
        <v>0</v>
      </c>
      <c r="K50" s="1060">
        <v>0</v>
      </c>
      <c r="L50" s="1062">
        <v>0</v>
      </c>
      <c r="M50" s="1062">
        <v>0</v>
      </c>
      <c r="N50" s="1060">
        <v>0</v>
      </c>
      <c r="O50" s="1062">
        <v>0</v>
      </c>
      <c r="P50" s="1062">
        <v>0</v>
      </c>
      <c r="Q50" s="1060">
        <v>0</v>
      </c>
      <c r="R50" s="1062">
        <v>0</v>
      </c>
      <c r="S50" s="1062">
        <v>0</v>
      </c>
      <c r="T50" s="1060">
        <v>0</v>
      </c>
      <c r="U50" s="1062">
        <v>0</v>
      </c>
      <c r="V50" s="1062">
        <v>0</v>
      </c>
      <c r="W50" s="1060">
        <v>0</v>
      </c>
      <c r="X50" s="1062">
        <v>0</v>
      </c>
      <c r="Y50" s="1062">
        <v>0</v>
      </c>
      <c r="Z50" s="1060">
        <v>0</v>
      </c>
      <c r="AA50" s="1062">
        <v>0</v>
      </c>
      <c r="AB50" s="1062">
        <v>0</v>
      </c>
      <c r="AC50" s="1060">
        <v>0</v>
      </c>
      <c r="AD50" s="1062">
        <v>0</v>
      </c>
      <c r="AE50" s="1063">
        <v>0</v>
      </c>
      <c r="AF50" s="1058"/>
      <c r="AG50" s="1058"/>
    </row>
    <row r="51" spans="1:33" s="1053" customFormat="1" ht="10.199999999999999">
      <c r="A51" s="1059" t="s">
        <v>990</v>
      </c>
      <c r="B51" s="1060">
        <v>62.002000000000002</v>
      </c>
      <c r="C51" s="1062">
        <v>0</v>
      </c>
      <c r="D51" s="1062">
        <v>62.002000000000002</v>
      </c>
      <c r="E51" s="1060">
        <v>0</v>
      </c>
      <c r="F51" s="1062">
        <v>0</v>
      </c>
      <c r="G51" s="1062">
        <v>0</v>
      </c>
      <c r="H51" s="1060">
        <v>0</v>
      </c>
      <c r="I51" s="1062">
        <v>0</v>
      </c>
      <c r="J51" s="1062">
        <v>0</v>
      </c>
      <c r="K51" s="1060">
        <v>0</v>
      </c>
      <c r="L51" s="1062">
        <v>0</v>
      </c>
      <c r="M51" s="1062">
        <v>0</v>
      </c>
      <c r="N51" s="1060">
        <v>0</v>
      </c>
      <c r="O51" s="1062">
        <v>0</v>
      </c>
      <c r="P51" s="1062">
        <v>0</v>
      </c>
      <c r="Q51" s="1060">
        <v>0</v>
      </c>
      <c r="R51" s="1062">
        <v>0</v>
      </c>
      <c r="S51" s="1062">
        <v>0</v>
      </c>
      <c r="T51" s="1060">
        <v>0</v>
      </c>
      <c r="U51" s="1062">
        <v>0</v>
      </c>
      <c r="V51" s="1062">
        <v>0</v>
      </c>
      <c r="W51" s="1060">
        <v>0</v>
      </c>
      <c r="X51" s="1062">
        <v>0</v>
      </c>
      <c r="Y51" s="1062">
        <v>0</v>
      </c>
      <c r="Z51" s="1060">
        <v>0</v>
      </c>
      <c r="AA51" s="1062">
        <v>0</v>
      </c>
      <c r="AB51" s="1062">
        <v>0</v>
      </c>
      <c r="AC51" s="1060">
        <v>62.002000000000002</v>
      </c>
      <c r="AD51" s="1062">
        <v>0</v>
      </c>
      <c r="AE51" s="1063">
        <v>62.002000000000002</v>
      </c>
      <c r="AF51" s="1058"/>
      <c r="AG51" s="1058"/>
    </row>
    <row r="52" spans="1:33" s="1053" customFormat="1" ht="10.199999999999999">
      <c r="A52" s="1064" t="s">
        <v>991</v>
      </c>
      <c r="B52" s="1065">
        <v>2500699.327</v>
      </c>
      <c r="C52" s="1066">
        <v>0</v>
      </c>
      <c r="D52" s="1067">
        <v>2500699.327</v>
      </c>
      <c r="E52" s="1065">
        <v>569932.91799999995</v>
      </c>
      <c r="F52" s="1066">
        <v>0</v>
      </c>
      <c r="G52" s="1067">
        <v>569932.91799999995</v>
      </c>
      <c r="H52" s="1065">
        <v>334262.69300000003</v>
      </c>
      <c r="I52" s="1066">
        <v>0</v>
      </c>
      <c r="J52" s="1067">
        <v>334262.69300000003</v>
      </c>
      <c r="K52" s="1065">
        <v>845812.03</v>
      </c>
      <c r="L52" s="1066">
        <v>0</v>
      </c>
      <c r="M52" s="1067">
        <v>845812.03</v>
      </c>
      <c r="N52" s="1065">
        <v>121474.47500000001</v>
      </c>
      <c r="O52" s="1066">
        <v>0</v>
      </c>
      <c r="P52" s="1067">
        <v>121474.47500000001</v>
      </c>
      <c r="Q52" s="1065">
        <v>1525147.07</v>
      </c>
      <c r="R52" s="1066">
        <v>0</v>
      </c>
      <c r="S52" s="1067">
        <v>1525147.07</v>
      </c>
      <c r="T52" s="1065">
        <v>769831.24800000002</v>
      </c>
      <c r="U52" s="1066">
        <v>46397.008875739644</v>
      </c>
      <c r="V52" s="1067">
        <v>942335.32700000005</v>
      </c>
      <c r="W52" s="1065">
        <v>48849.762000000002</v>
      </c>
      <c r="X52" s="1066">
        <v>0</v>
      </c>
      <c r="Y52" s="1067">
        <v>48849.762000000002</v>
      </c>
      <c r="Z52" s="1065">
        <v>19352.141</v>
      </c>
      <c r="AA52" s="1066">
        <v>0</v>
      </c>
      <c r="AB52" s="1067">
        <v>19352.141</v>
      </c>
      <c r="AC52" s="1065">
        <v>6735361.6670000004</v>
      </c>
      <c r="AD52" s="1066">
        <v>46397.008875739644</v>
      </c>
      <c r="AE52" s="1067">
        <v>6907865.7470000004</v>
      </c>
      <c r="AF52" s="1058"/>
      <c r="AG52" s="1058"/>
    </row>
    <row r="53" spans="1:33" s="1053" customFormat="1" ht="10.199999999999999">
      <c r="A53" s="1059" t="s">
        <v>981</v>
      </c>
      <c r="B53" s="1060">
        <v>2.5000000000000001E-2</v>
      </c>
      <c r="C53" s="1062">
        <v>0</v>
      </c>
      <c r="D53" s="1062">
        <v>2.5000000000000001E-2</v>
      </c>
      <c r="E53" s="1060">
        <v>0</v>
      </c>
      <c r="F53" s="1062">
        <v>0</v>
      </c>
      <c r="G53" s="1062">
        <v>0</v>
      </c>
      <c r="H53" s="1060">
        <v>0</v>
      </c>
      <c r="I53" s="1062">
        <v>0</v>
      </c>
      <c r="J53" s="1062">
        <v>0</v>
      </c>
      <c r="K53" s="1060">
        <v>0</v>
      </c>
      <c r="L53" s="1062">
        <v>0</v>
      </c>
      <c r="M53" s="1062">
        <v>0</v>
      </c>
      <c r="N53" s="1060">
        <v>0</v>
      </c>
      <c r="O53" s="1062">
        <v>0</v>
      </c>
      <c r="P53" s="1062">
        <v>0</v>
      </c>
      <c r="Q53" s="1060">
        <v>0</v>
      </c>
      <c r="R53" s="1062">
        <v>0</v>
      </c>
      <c r="S53" s="1062">
        <v>0</v>
      </c>
      <c r="T53" s="1060">
        <v>0</v>
      </c>
      <c r="U53" s="1062">
        <v>0</v>
      </c>
      <c r="V53" s="1062">
        <v>0</v>
      </c>
      <c r="W53" s="1060">
        <v>0</v>
      </c>
      <c r="X53" s="1062">
        <v>0</v>
      </c>
      <c r="Y53" s="1062">
        <v>0</v>
      </c>
      <c r="Z53" s="1060">
        <v>0</v>
      </c>
      <c r="AA53" s="1062">
        <v>0</v>
      </c>
      <c r="AB53" s="1062">
        <v>0</v>
      </c>
      <c r="AC53" s="1060">
        <v>2.5000000000000001E-2</v>
      </c>
      <c r="AD53" s="1062">
        <v>0</v>
      </c>
      <c r="AE53" s="1063">
        <v>2.5000000000000001E-2</v>
      </c>
      <c r="AF53" s="1058"/>
      <c r="AG53" s="1058"/>
    </row>
    <row r="54" spans="1:33" s="1053" customFormat="1" ht="10.199999999999999">
      <c r="A54" s="1059" t="s">
        <v>626</v>
      </c>
      <c r="B54" s="1060">
        <v>320986.28899999999</v>
      </c>
      <c r="C54" s="1062">
        <v>0</v>
      </c>
      <c r="D54" s="1062">
        <v>320986.28899999999</v>
      </c>
      <c r="E54" s="1060">
        <v>0</v>
      </c>
      <c r="F54" s="1062">
        <v>0</v>
      </c>
      <c r="G54" s="1062">
        <v>0</v>
      </c>
      <c r="H54" s="1060">
        <v>0</v>
      </c>
      <c r="I54" s="1062">
        <v>0</v>
      </c>
      <c r="J54" s="1062">
        <v>0</v>
      </c>
      <c r="K54" s="1060">
        <v>0</v>
      </c>
      <c r="L54" s="1062">
        <v>0</v>
      </c>
      <c r="M54" s="1062">
        <v>0</v>
      </c>
      <c r="N54" s="1060">
        <v>0</v>
      </c>
      <c r="O54" s="1062">
        <v>0</v>
      </c>
      <c r="P54" s="1062">
        <v>0</v>
      </c>
      <c r="Q54" s="1060">
        <v>1517372.1540000001</v>
      </c>
      <c r="R54" s="1062">
        <v>0</v>
      </c>
      <c r="S54" s="1062">
        <v>1517372.1540000001</v>
      </c>
      <c r="T54" s="1060">
        <v>0</v>
      </c>
      <c r="U54" s="1062">
        <v>0</v>
      </c>
      <c r="V54" s="1062">
        <v>0</v>
      </c>
      <c r="W54" s="1060">
        <v>0</v>
      </c>
      <c r="X54" s="1062">
        <v>0</v>
      </c>
      <c r="Y54" s="1062">
        <v>0</v>
      </c>
      <c r="Z54" s="1060">
        <v>0</v>
      </c>
      <c r="AA54" s="1062">
        <v>0</v>
      </c>
      <c r="AB54" s="1062">
        <v>0</v>
      </c>
      <c r="AC54" s="1060">
        <v>1838358.443</v>
      </c>
      <c r="AD54" s="1062">
        <v>0</v>
      </c>
      <c r="AE54" s="1063">
        <v>1838358.443</v>
      </c>
      <c r="AF54" s="1058"/>
      <c r="AG54" s="1058"/>
    </row>
    <row r="55" spans="1:33" s="1053" customFormat="1" ht="10.199999999999999">
      <c r="A55" s="1059" t="s">
        <v>398</v>
      </c>
      <c r="B55" s="1060">
        <v>1376144.517</v>
      </c>
      <c r="C55" s="1062">
        <v>0</v>
      </c>
      <c r="D55" s="1062">
        <v>1376144.517</v>
      </c>
      <c r="E55" s="1060">
        <v>569932.91799999995</v>
      </c>
      <c r="F55" s="1062">
        <v>0</v>
      </c>
      <c r="G55" s="1062">
        <v>569932.91799999995</v>
      </c>
      <c r="H55" s="1060">
        <v>334262.69300000003</v>
      </c>
      <c r="I55" s="1062">
        <v>0</v>
      </c>
      <c r="J55" s="1062">
        <v>334262.69300000003</v>
      </c>
      <c r="K55" s="1060">
        <v>794779.64099999995</v>
      </c>
      <c r="L55" s="1062">
        <v>0</v>
      </c>
      <c r="M55" s="1062">
        <v>794779.64099999995</v>
      </c>
      <c r="N55" s="1060">
        <v>94906.884000000005</v>
      </c>
      <c r="O55" s="1062">
        <v>0</v>
      </c>
      <c r="P55" s="1062">
        <v>94906.884000000005</v>
      </c>
      <c r="Q55" s="1060">
        <v>7774.915</v>
      </c>
      <c r="R55" s="1062">
        <v>0</v>
      </c>
      <c r="S55" s="1062">
        <v>7774.915</v>
      </c>
      <c r="T55" s="1060">
        <v>769831.24800000002</v>
      </c>
      <c r="U55" s="1062">
        <v>46397.008875739644</v>
      </c>
      <c r="V55" s="1062">
        <v>942335.32700000005</v>
      </c>
      <c r="W55" s="1060">
        <v>48849.762000000002</v>
      </c>
      <c r="X55" s="1062">
        <v>0</v>
      </c>
      <c r="Y55" s="1062">
        <v>48849.762000000002</v>
      </c>
      <c r="Z55" s="1060">
        <v>19352.141</v>
      </c>
      <c r="AA55" s="1062">
        <v>0</v>
      </c>
      <c r="AB55" s="1062">
        <v>19352.141</v>
      </c>
      <c r="AC55" s="1060">
        <v>4015834.7220000001</v>
      </c>
      <c r="AD55" s="1062">
        <v>46397.008875739644</v>
      </c>
      <c r="AE55" s="1063">
        <v>4188338.8020000001</v>
      </c>
      <c r="AF55" s="1058"/>
      <c r="AG55" s="1058"/>
    </row>
    <row r="56" spans="1:33" s="1053" customFormat="1" ht="10.199999999999999">
      <c r="A56" s="1059" t="s">
        <v>992</v>
      </c>
      <c r="B56" s="1060">
        <v>0</v>
      </c>
      <c r="C56" s="1062">
        <v>0</v>
      </c>
      <c r="D56" s="1062">
        <v>0</v>
      </c>
      <c r="E56" s="1060">
        <v>0</v>
      </c>
      <c r="F56" s="1062">
        <v>0</v>
      </c>
      <c r="G56" s="1062">
        <v>0</v>
      </c>
      <c r="H56" s="1060">
        <v>0</v>
      </c>
      <c r="I56" s="1062">
        <v>0</v>
      </c>
      <c r="J56" s="1062">
        <v>0</v>
      </c>
      <c r="K56" s="1060">
        <v>0</v>
      </c>
      <c r="L56" s="1062">
        <v>0</v>
      </c>
      <c r="M56" s="1062">
        <v>0</v>
      </c>
      <c r="N56" s="1060">
        <v>0</v>
      </c>
      <c r="O56" s="1062">
        <v>0</v>
      </c>
      <c r="P56" s="1062">
        <v>0</v>
      </c>
      <c r="Q56" s="1060">
        <v>0</v>
      </c>
      <c r="R56" s="1062">
        <v>0</v>
      </c>
      <c r="S56" s="1062">
        <v>0</v>
      </c>
      <c r="T56" s="1060">
        <v>0</v>
      </c>
      <c r="U56" s="1062">
        <v>0</v>
      </c>
      <c r="V56" s="1062">
        <v>0</v>
      </c>
      <c r="W56" s="1060">
        <v>0</v>
      </c>
      <c r="X56" s="1062">
        <v>0</v>
      </c>
      <c r="Y56" s="1062">
        <v>0</v>
      </c>
      <c r="Z56" s="1060">
        <v>0</v>
      </c>
      <c r="AA56" s="1062">
        <v>0</v>
      </c>
      <c r="AB56" s="1062">
        <v>0</v>
      </c>
      <c r="AC56" s="1060">
        <v>0</v>
      </c>
      <c r="AD56" s="1062">
        <v>0</v>
      </c>
      <c r="AE56" s="1063">
        <v>0</v>
      </c>
      <c r="AF56" s="1058"/>
      <c r="AG56" s="1058"/>
    </row>
    <row r="57" spans="1:33" s="1053" customFormat="1" ht="10.199999999999999">
      <c r="A57" s="1059" t="s">
        <v>993</v>
      </c>
      <c r="B57" s="1060">
        <v>1376144.517</v>
      </c>
      <c r="C57" s="1062">
        <v>0</v>
      </c>
      <c r="D57" s="1062">
        <v>1376144.517</v>
      </c>
      <c r="E57" s="1060">
        <v>569932.91799999995</v>
      </c>
      <c r="F57" s="1062">
        <v>0</v>
      </c>
      <c r="G57" s="1062">
        <v>569932.91799999995</v>
      </c>
      <c r="H57" s="1060">
        <v>334262.69300000003</v>
      </c>
      <c r="I57" s="1062">
        <v>0</v>
      </c>
      <c r="J57" s="1062">
        <v>334262.69300000003</v>
      </c>
      <c r="K57" s="1060">
        <v>794779.64099999995</v>
      </c>
      <c r="L57" s="1062">
        <v>0</v>
      </c>
      <c r="M57" s="1062">
        <v>794779.64099999995</v>
      </c>
      <c r="N57" s="1060">
        <v>94906.884000000005</v>
      </c>
      <c r="O57" s="1062">
        <v>0</v>
      </c>
      <c r="P57" s="1062">
        <v>94906.884000000005</v>
      </c>
      <c r="Q57" s="1060">
        <v>7774.915</v>
      </c>
      <c r="R57" s="1062">
        <v>0</v>
      </c>
      <c r="S57" s="1062">
        <v>7774.915</v>
      </c>
      <c r="T57" s="1060">
        <v>769831.24800000002</v>
      </c>
      <c r="U57" s="1062">
        <v>46397.008875739644</v>
      </c>
      <c r="V57" s="1062">
        <v>942335.32700000005</v>
      </c>
      <c r="W57" s="1060">
        <v>48849.762000000002</v>
      </c>
      <c r="X57" s="1062">
        <v>0</v>
      </c>
      <c r="Y57" s="1062">
        <v>48849.762000000002</v>
      </c>
      <c r="Z57" s="1060">
        <v>19352.141</v>
      </c>
      <c r="AA57" s="1062">
        <v>0</v>
      </c>
      <c r="AB57" s="1062">
        <v>19352.141</v>
      </c>
      <c r="AC57" s="1060">
        <v>4015834.7220000001</v>
      </c>
      <c r="AD57" s="1062">
        <v>46397.008875739644</v>
      </c>
      <c r="AE57" s="1063">
        <v>4188338.8020000001</v>
      </c>
      <c r="AF57" s="1058"/>
      <c r="AG57" s="1058"/>
    </row>
    <row r="58" spans="1:33" s="1053" customFormat="1" ht="10.199999999999999">
      <c r="A58" s="1059" t="s">
        <v>994</v>
      </c>
      <c r="B58" s="1060">
        <v>10.272</v>
      </c>
      <c r="C58" s="1062">
        <v>0</v>
      </c>
      <c r="D58" s="1062">
        <v>10.272</v>
      </c>
      <c r="E58" s="1060">
        <v>0</v>
      </c>
      <c r="F58" s="1062">
        <v>0</v>
      </c>
      <c r="G58" s="1062">
        <v>0</v>
      </c>
      <c r="H58" s="1060">
        <v>0</v>
      </c>
      <c r="I58" s="1062">
        <v>0</v>
      </c>
      <c r="J58" s="1062">
        <v>0</v>
      </c>
      <c r="K58" s="1060">
        <v>88964.096999999994</v>
      </c>
      <c r="L58" s="1062">
        <v>0</v>
      </c>
      <c r="M58" s="1062">
        <v>88964.096999999994</v>
      </c>
      <c r="N58" s="1060">
        <v>0</v>
      </c>
      <c r="O58" s="1062">
        <v>0</v>
      </c>
      <c r="P58" s="1062">
        <v>0</v>
      </c>
      <c r="Q58" s="1060">
        <v>0</v>
      </c>
      <c r="R58" s="1062">
        <v>0</v>
      </c>
      <c r="S58" s="1062">
        <v>0</v>
      </c>
      <c r="T58" s="1060">
        <v>762489.85499999998</v>
      </c>
      <c r="U58" s="1062">
        <v>46316.115922539</v>
      </c>
      <c r="V58" s="1062">
        <v>934693.174</v>
      </c>
      <c r="W58" s="1060">
        <v>0</v>
      </c>
      <c r="X58" s="1062">
        <v>0</v>
      </c>
      <c r="Y58" s="1062">
        <v>0</v>
      </c>
      <c r="Z58" s="1060">
        <v>0</v>
      </c>
      <c r="AA58" s="1062">
        <v>0</v>
      </c>
      <c r="AB58" s="1062">
        <v>0</v>
      </c>
      <c r="AC58" s="1060">
        <v>851464.22600000002</v>
      </c>
      <c r="AD58" s="1062">
        <v>46316.115922539</v>
      </c>
      <c r="AE58" s="1063">
        <v>1023667.545</v>
      </c>
      <c r="AF58" s="1058"/>
      <c r="AG58" s="1058"/>
    </row>
    <row r="59" spans="1:33" s="1053" customFormat="1" ht="10.199999999999999">
      <c r="A59" s="1059" t="s">
        <v>628</v>
      </c>
      <c r="B59" s="1060">
        <v>0</v>
      </c>
      <c r="C59" s="1062">
        <v>0</v>
      </c>
      <c r="D59" s="1062">
        <v>0</v>
      </c>
      <c r="E59" s="1060">
        <v>0</v>
      </c>
      <c r="F59" s="1062">
        <v>0</v>
      </c>
      <c r="G59" s="1062">
        <v>0</v>
      </c>
      <c r="H59" s="1060">
        <v>0</v>
      </c>
      <c r="I59" s="1062">
        <v>0</v>
      </c>
      <c r="J59" s="1062">
        <v>0</v>
      </c>
      <c r="K59" s="1060">
        <v>0</v>
      </c>
      <c r="L59" s="1062">
        <v>0</v>
      </c>
      <c r="M59" s="1062">
        <v>0</v>
      </c>
      <c r="N59" s="1060">
        <v>0</v>
      </c>
      <c r="O59" s="1062">
        <v>0</v>
      </c>
      <c r="P59" s="1062">
        <v>0</v>
      </c>
      <c r="Q59" s="1060">
        <v>0</v>
      </c>
      <c r="R59" s="1062">
        <v>0</v>
      </c>
      <c r="S59" s="1062">
        <v>0</v>
      </c>
      <c r="T59" s="1060">
        <v>0</v>
      </c>
      <c r="U59" s="1062">
        <v>0</v>
      </c>
      <c r="V59" s="1062">
        <v>0</v>
      </c>
      <c r="W59" s="1060">
        <v>0</v>
      </c>
      <c r="X59" s="1062">
        <v>0</v>
      </c>
      <c r="Y59" s="1062">
        <v>0</v>
      </c>
      <c r="Z59" s="1060">
        <v>0</v>
      </c>
      <c r="AA59" s="1062">
        <v>0</v>
      </c>
      <c r="AB59" s="1062">
        <v>0</v>
      </c>
      <c r="AC59" s="1060">
        <v>0</v>
      </c>
      <c r="AD59" s="1062">
        <v>0</v>
      </c>
      <c r="AE59" s="1063">
        <v>0</v>
      </c>
      <c r="AF59" s="1058"/>
      <c r="AG59" s="1058"/>
    </row>
    <row r="60" spans="1:33" s="1053" customFormat="1" ht="10.199999999999999">
      <c r="A60" s="1059" t="s">
        <v>995</v>
      </c>
      <c r="B60" s="1060">
        <v>0</v>
      </c>
      <c r="C60" s="1062">
        <v>0</v>
      </c>
      <c r="D60" s="1062">
        <v>0</v>
      </c>
      <c r="E60" s="1060">
        <v>0</v>
      </c>
      <c r="F60" s="1062">
        <v>0</v>
      </c>
      <c r="G60" s="1062">
        <v>0</v>
      </c>
      <c r="H60" s="1060">
        <v>0</v>
      </c>
      <c r="I60" s="1062">
        <v>0</v>
      </c>
      <c r="J60" s="1062">
        <v>0</v>
      </c>
      <c r="K60" s="1060">
        <v>0</v>
      </c>
      <c r="L60" s="1062">
        <v>0</v>
      </c>
      <c r="M60" s="1062">
        <v>0</v>
      </c>
      <c r="N60" s="1060">
        <v>26567.59</v>
      </c>
      <c r="O60" s="1062">
        <v>0</v>
      </c>
      <c r="P60" s="1062">
        <v>26567.59</v>
      </c>
      <c r="Q60" s="1060">
        <v>0</v>
      </c>
      <c r="R60" s="1062">
        <v>0</v>
      </c>
      <c r="S60" s="1062">
        <v>0</v>
      </c>
      <c r="T60" s="1060">
        <v>0</v>
      </c>
      <c r="U60" s="1062">
        <v>0</v>
      </c>
      <c r="V60" s="1062">
        <v>0</v>
      </c>
      <c r="W60" s="1060">
        <v>0</v>
      </c>
      <c r="X60" s="1062">
        <v>0</v>
      </c>
      <c r="Y60" s="1062">
        <v>0</v>
      </c>
      <c r="Z60" s="1060">
        <v>0</v>
      </c>
      <c r="AA60" s="1062">
        <v>0</v>
      </c>
      <c r="AB60" s="1062">
        <v>0</v>
      </c>
      <c r="AC60" s="1060">
        <v>26567.59</v>
      </c>
      <c r="AD60" s="1062">
        <v>0</v>
      </c>
      <c r="AE60" s="1063">
        <v>26567.59</v>
      </c>
      <c r="AF60" s="1058"/>
      <c r="AG60" s="1058"/>
    </row>
    <row r="61" spans="1:33" s="1053" customFormat="1" ht="10.199999999999999">
      <c r="A61" s="1059" t="s">
        <v>996</v>
      </c>
      <c r="B61" s="1060">
        <v>803568.49600000004</v>
      </c>
      <c r="C61" s="1062">
        <v>0</v>
      </c>
      <c r="D61" s="1062">
        <v>803568.49600000004</v>
      </c>
      <c r="E61" s="1060">
        <v>0</v>
      </c>
      <c r="F61" s="1062">
        <v>0</v>
      </c>
      <c r="G61" s="1062">
        <v>0</v>
      </c>
      <c r="H61" s="1060">
        <v>0</v>
      </c>
      <c r="I61" s="1062">
        <v>0</v>
      </c>
      <c r="J61" s="1062">
        <v>0</v>
      </c>
      <c r="K61" s="1060">
        <v>51032.387999999999</v>
      </c>
      <c r="L61" s="1062">
        <v>0</v>
      </c>
      <c r="M61" s="1062">
        <v>51032.387999999999</v>
      </c>
      <c r="N61" s="1060">
        <v>0</v>
      </c>
      <c r="O61" s="1062">
        <v>0</v>
      </c>
      <c r="P61" s="1062">
        <v>0</v>
      </c>
      <c r="Q61" s="1060">
        <v>0</v>
      </c>
      <c r="R61" s="1062">
        <v>0</v>
      </c>
      <c r="S61" s="1062">
        <v>0</v>
      </c>
      <c r="T61" s="1060">
        <v>0</v>
      </c>
      <c r="U61" s="1062">
        <v>0</v>
      </c>
      <c r="V61" s="1062">
        <v>0</v>
      </c>
      <c r="W61" s="1060">
        <v>0</v>
      </c>
      <c r="X61" s="1062">
        <v>0</v>
      </c>
      <c r="Y61" s="1062">
        <v>0</v>
      </c>
      <c r="Z61" s="1060">
        <v>0</v>
      </c>
      <c r="AA61" s="1062">
        <v>0</v>
      </c>
      <c r="AB61" s="1062">
        <v>0</v>
      </c>
      <c r="AC61" s="1060">
        <v>854600.88500000001</v>
      </c>
      <c r="AD61" s="1062">
        <v>0</v>
      </c>
      <c r="AE61" s="1063">
        <v>854600.88500000001</v>
      </c>
      <c r="AF61" s="1058"/>
      <c r="AG61" s="1058"/>
    </row>
    <row r="62" spans="1:33" s="1053" customFormat="1" ht="10.199999999999999">
      <c r="A62" s="1064" t="s">
        <v>997</v>
      </c>
      <c r="B62" s="1065">
        <v>22013.777999999998</v>
      </c>
      <c r="C62" s="1066">
        <v>66.217052178590635</v>
      </c>
      <c r="D62" s="1067">
        <v>22259.973999999998</v>
      </c>
      <c r="E62" s="1065">
        <v>0</v>
      </c>
      <c r="F62" s="1066">
        <v>0</v>
      </c>
      <c r="G62" s="1067">
        <v>0</v>
      </c>
      <c r="H62" s="1065">
        <v>51.969000000000001</v>
      </c>
      <c r="I62" s="1066">
        <v>32.539806347498654</v>
      </c>
      <c r="J62" s="1067">
        <v>172.952</v>
      </c>
      <c r="K62" s="1065">
        <v>269246.42099999997</v>
      </c>
      <c r="L62" s="1066">
        <v>9.7867132867132867</v>
      </c>
      <c r="M62" s="1067">
        <v>269282.80800000002</v>
      </c>
      <c r="N62" s="1065">
        <v>0</v>
      </c>
      <c r="O62" s="1066">
        <v>0</v>
      </c>
      <c r="P62" s="1067">
        <v>0</v>
      </c>
      <c r="Q62" s="1065">
        <v>0</v>
      </c>
      <c r="R62" s="1066">
        <v>0</v>
      </c>
      <c r="S62" s="1067">
        <v>0</v>
      </c>
      <c r="T62" s="1065">
        <v>0</v>
      </c>
      <c r="U62" s="1066">
        <v>0</v>
      </c>
      <c r="V62" s="1067">
        <v>0</v>
      </c>
      <c r="W62" s="1065">
        <v>0</v>
      </c>
      <c r="X62" s="1066">
        <v>0</v>
      </c>
      <c r="Y62" s="1067">
        <v>0</v>
      </c>
      <c r="Z62" s="1065">
        <v>17905.439999999999</v>
      </c>
      <c r="AA62" s="1066">
        <v>0</v>
      </c>
      <c r="AB62" s="1067">
        <v>17905.439999999999</v>
      </c>
      <c r="AC62" s="1065">
        <v>309217.609</v>
      </c>
      <c r="AD62" s="1066">
        <v>108.54384077461</v>
      </c>
      <c r="AE62" s="1067">
        <v>309621.17499999999</v>
      </c>
      <c r="AF62" s="1058"/>
      <c r="AG62" s="1058"/>
    </row>
    <row r="63" spans="1:33" s="1053" customFormat="1" ht="10.199999999999999">
      <c r="A63" s="1059" t="s">
        <v>398</v>
      </c>
      <c r="B63" s="1068">
        <v>9424.3269999999993</v>
      </c>
      <c r="C63" s="1062">
        <v>0</v>
      </c>
      <c r="D63" s="1061">
        <v>9424.3269999999993</v>
      </c>
      <c r="E63" s="1068">
        <v>0</v>
      </c>
      <c r="F63" s="1062">
        <v>0</v>
      </c>
      <c r="G63" s="1061">
        <v>0</v>
      </c>
      <c r="H63" s="1068">
        <v>13.885999999999999</v>
      </c>
      <c r="I63" s="1062">
        <v>0</v>
      </c>
      <c r="J63" s="1061">
        <v>13.885999999999999</v>
      </c>
      <c r="K63" s="1068">
        <v>0</v>
      </c>
      <c r="L63" s="1062">
        <v>0</v>
      </c>
      <c r="M63" s="1061">
        <v>0</v>
      </c>
      <c r="N63" s="1068">
        <v>0</v>
      </c>
      <c r="O63" s="1062">
        <v>0</v>
      </c>
      <c r="P63" s="1061">
        <v>0</v>
      </c>
      <c r="Q63" s="1068">
        <v>0</v>
      </c>
      <c r="R63" s="1062">
        <v>0</v>
      </c>
      <c r="S63" s="1061">
        <v>0</v>
      </c>
      <c r="T63" s="1068">
        <v>0</v>
      </c>
      <c r="U63" s="1062">
        <v>0</v>
      </c>
      <c r="V63" s="1061">
        <v>0</v>
      </c>
      <c r="W63" s="1068">
        <v>0</v>
      </c>
      <c r="X63" s="1062">
        <v>0</v>
      </c>
      <c r="Y63" s="1061">
        <v>0</v>
      </c>
      <c r="Z63" s="1068">
        <v>3252.3159999999998</v>
      </c>
      <c r="AA63" s="1062">
        <v>0</v>
      </c>
      <c r="AB63" s="1061">
        <v>3252.3159999999998</v>
      </c>
      <c r="AC63" s="1068">
        <v>12690.53</v>
      </c>
      <c r="AD63" s="1062">
        <v>0</v>
      </c>
      <c r="AE63" s="1069">
        <v>12690.53</v>
      </c>
      <c r="AF63" s="1058"/>
      <c r="AG63" s="1058"/>
    </row>
    <row r="64" spans="1:33" s="1053" customFormat="1" ht="10.199999999999999">
      <c r="A64" s="1059" t="s">
        <v>640</v>
      </c>
      <c r="B64" s="1060">
        <v>12589.45</v>
      </c>
      <c r="C64" s="1062">
        <v>66.217052178590635</v>
      </c>
      <c r="D64" s="1062">
        <v>12835.646000000001</v>
      </c>
      <c r="E64" s="1060">
        <v>0</v>
      </c>
      <c r="F64" s="1062">
        <v>0</v>
      </c>
      <c r="G64" s="1062">
        <v>0</v>
      </c>
      <c r="H64" s="1060">
        <v>38.082000000000001</v>
      </c>
      <c r="I64" s="1062">
        <v>26.900215169445939</v>
      </c>
      <c r="J64" s="1062">
        <v>138.09800000000001</v>
      </c>
      <c r="K64" s="1060">
        <v>269246.42099999997</v>
      </c>
      <c r="L64" s="1062">
        <v>9.7867132867132867</v>
      </c>
      <c r="M64" s="1062">
        <v>269282.80800000002</v>
      </c>
      <c r="N64" s="1060">
        <v>0</v>
      </c>
      <c r="O64" s="1062">
        <v>0</v>
      </c>
      <c r="P64" s="1062">
        <v>0</v>
      </c>
      <c r="Q64" s="1060">
        <v>0</v>
      </c>
      <c r="R64" s="1062">
        <v>0</v>
      </c>
      <c r="S64" s="1062">
        <v>0</v>
      </c>
      <c r="T64" s="1060">
        <v>0</v>
      </c>
      <c r="U64" s="1062">
        <v>0</v>
      </c>
      <c r="V64" s="1062">
        <v>0</v>
      </c>
      <c r="W64" s="1060">
        <v>0</v>
      </c>
      <c r="X64" s="1062">
        <v>0</v>
      </c>
      <c r="Y64" s="1062">
        <v>0</v>
      </c>
      <c r="Z64" s="1060">
        <v>14653.124</v>
      </c>
      <c r="AA64" s="1062">
        <v>0</v>
      </c>
      <c r="AB64" s="1062">
        <v>14653.124</v>
      </c>
      <c r="AC64" s="1060">
        <v>296527.07900000003</v>
      </c>
      <c r="AD64" s="1062">
        <v>102.90424959655729</v>
      </c>
      <c r="AE64" s="1063">
        <v>296909.67700000003</v>
      </c>
      <c r="AF64" s="1058"/>
      <c r="AG64" s="1058"/>
    </row>
    <row r="65" spans="1:33" s="1053" customFormat="1" ht="10.199999999999999">
      <c r="A65" s="1070" t="s">
        <v>998</v>
      </c>
      <c r="B65" s="1071">
        <v>0</v>
      </c>
      <c r="C65" s="1062">
        <v>0</v>
      </c>
      <c r="D65" s="1072">
        <v>0</v>
      </c>
      <c r="E65" s="1071">
        <v>0</v>
      </c>
      <c r="F65" s="1062">
        <v>0</v>
      </c>
      <c r="G65" s="1072">
        <v>0</v>
      </c>
      <c r="H65" s="1071">
        <v>0</v>
      </c>
      <c r="I65" s="1062">
        <v>5.6393222162452927</v>
      </c>
      <c r="J65" s="1072">
        <v>20.966999999999999</v>
      </c>
      <c r="K65" s="1071">
        <v>0</v>
      </c>
      <c r="L65" s="1062">
        <v>0</v>
      </c>
      <c r="M65" s="1072">
        <v>0</v>
      </c>
      <c r="N65" s="1071">
        <v>0</v>
      </c>
      <c r="O65" s="1062">
        <v>0</v>
      </c>
      <c r="P65" s="1072">
        <v>0</v>
      </c>
      <c r="Q65" s="1071">
        <v>0</v>
      </c>
      <c r="R65" s="1062">
        <v>0</v>
      </c>
      <c r="S65" s="1072">
        <v>0</v>
      </c>
      <c r="T65" s="1071">
        <v>0</v>
      </c>
      <c r="U65" s="1062">
        <v>0</v>
      </c>
      <c r="V65" s="1072">
        <v>0</v>
      </c>
      <c r="W65" s="1071">
        <v>0</v>
      </c>
      <c r="X65" s="1062">
        <v>0</v>
      </c>
      <c r="Y65" s="1072">
        <v>0</v>
      </c>
      <c r="Z65" s="1071">
        <v>0</v>
      </c>
      <c r="AA65" s="1062">
        <v>0</v>
      </c>
      <c r="AB65" s="1072">
        <v>0</v>
      </c>
      <c r="AC65" s="1071">
        <v>0</v>
      </c>
      <c r="AD65" s="1062">
        <v>5.6393222162452927</v>
      </c>
      <c r="AE65" s="1073">
        <v>20.966999999999999</v>
      </c>
      <c r="AF65" s="1058"/>
      <c r="AG65" s="1058"/>
    </row>
    <row r="66" spans="1:33" s="1053" customFormat="1" ht="10.199999999999999">
      <c r="A66" s="1054" t="s">
        <v>999</v>
      </c>
      <c r="B66" s="1065">
        <v>2539362.3459999999</v>
      </c>
      <c r="C66" s="1066">
        <v>89.537654653039269</v>
      </c>
      <c r="D66" s="1067">
        <v>2539695.25</v>
      </c>
      <c r="E66" s="1065">
        <v>4156716.9020000002</v>
      </c>
      <c r="F66" s="1066">
        <v>0</v>
      </c>
      <c r="G66" s="1067">
        <v>4156716.9029999999</v>
      </c>
      <c r="H66" s="1065">
        <v>2213950.52</v>
      </c>
      <c r="I66" s="1066">
        <v>37.188273265196337</v>
      </c>
      <c r="J66" s="1067">
        <v>2214088.787</v>
      </c>
      <c r="K66" s="1065">
        <v>1256651.057</v>
      </c>
      <c r="L66" s="1066">
        <v>9.7867132867132867</v>
      </c>
      <c r="M66" s="1067">
        <v>1256687.4450000001</v>
      </c>
      <c r="N66" s="1065">
        <v>274134.02800000005</v>
      </c>
      <c r="O66" s="1066">
        <v>0</v>
      </c>
      <c r="P66" s="1067">
        <v>274134.02899999998</v>
      </c>
      <c r="Q66" s="1065">
        <v>1531338.5530000001</v>
      </c>
      <c r="R66" s="1066">
        <v>0</v>
      </c>
      <c r="S66" s="1067">
        <v>1531338.554</v>
      </c>
      <c r="T66" s="1065">
        <v>1112358.841</v>
      </c>
      <c r="U66" s="1066">
        <v>91866.186121570732</v>
      </c>
      <c r="V66" s="1067">
        <v>1453917.3230000001</v>
      </c>
      <c r="W66" s="1065">
        <v>585107.68499999994</v>
      </c>
      <c r="X66" s="1066">
        <v>836.53657880580954</v>
      </c>
      <c r="Y66" s="1067">
        <v>588217.93200000003</v>
      </c>
      <c r="Z66" s="1065">
        <v>382752.86200000002</v>
      </c>
      <c r="AA66" s="1066">
        <v>132.07692307692309</v>
      </c>
      <c r="AB66" s="1067">
        <v>383243.92700000003</v>
      </c>
      <c r="AC66" s="1065">
        <v>14052372.808999998</v>
      </c>
      <c r="AD66" s="1066">
        <v>92971.312802582033</v>
      </c>
      <c r="AE66" s="1067">
        <v>14398040.153999999</v>
      </c>
      <c r="AF66" s="1058"/>
      <c r="AG66" s="1058"/>
    </row>
    <row r="67" spans="1:33">
      <c r="A67" s="1074" t="s">
        <v>1000</v>
      </c>
      <c r="B67" s="1075">
        <v>3.718</v>
      </c>
      <c r="C67" s="1076"/>
      <c r="D67" s="1077"/>
      <c r="E67" s="1077"/>
      <c r="F67" s="1076"/>
      <c r="G67" s="1077"/>
      <c r="H67" s="1077"/>
      <c r="I67" s="1076"/>
      <c r="J67" s="1077"/>
      <c r="K67" s="1077"/>
      <c r="L67" s="1076"/>
      <c r="M67" s="1077"/>
      <c r="N67" s="1077"/>
      <c r="O67" s="1076"/>
      <c r="P67" s="1077"/>
      <c r="Q67" s="1077"/>
      <c r="R67" s="1076"/>
      <c r="S67" s="1077"/>
      <c r="T67" s="1077"/>
      <c r="U67" s="1076"/>
      <c r="V67" s="1077"/>
      <c r="W67" s="1077"/>
      <c r="X67" s="1076"/>
      <c r="Y67" s="1077"/>
      <c r="Z67" s="1077"/>
      <c r="AA67" s="1076"/>
      <c r="AB67" s="1077"/>
      <c r="AC67" s="1077"/>
      <c r="AD67" s="1076"/>
      <c r="AE67" s="1077"/>
    </row>
    <row r="68" spans="1:33">
      <c r="A68" s="1076" t="s">
        <v>585</v>
      </c>
      <c r="B68" s="1076"/>
      <c r="C68" s="1076"/>
      <c r="D68" s="1077"/>
      <c r="E68" s="1076"/>
      <c r="F68" s="1076"/>
      <c r="G68" s="1077"/>
      <c r="H68" s="1076"/>
      <c r="I68" s="1076"/>
      <c r="J68" s="1077"/>
      <c r="K68" s="1076"/>
      <c r="L68" s="1076"/>
      <c r="M68" s="1077"/>
      <c r="N68" s="1076"/>
      <c r="O68" s="1076"/>
      <c r="P68" s="1077"/>
      <c r="Q68" s="1076"/>
      <c r="R68" s="1076"/>
      <c r="S68" s="1077"/>
      <c r="T68" s="1076"/>
      <c r="U68" s="1076"/>
      <c r="V68" s="1077"/>
      <c r="W68" s="1076"/>
      <c r="X68" s="1076"/>
      <c r="Y68" s="1077"/>
      <c r="Z68" s="1076"/>
      <c r="AA68" s="1076"/>
      <c r="AB68" s="1077"/>
      <c r="AC68" s="1076"/>
      <c r="AD68" s="1076"/>
      <c r="AE68" s="1077"/>
    </row>
    <row r="69" spans="1:33">
      <c r="A69" s="139" t="s">
        <v>401</v>
      </c>
    </row>
    <row r="70" spans="1:33">
      <c r="A70" s="230" t="s">
        <v>402</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D167E993-1F65-43F4-B788-CE64B3453230}"/>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7F18-D268-4248-8023-6B17F4F70C0C}">
  <dimension ref="A1:N73"/>
  <sheetViews>
    <sheetView showGridLines="0" workbookViewId="0"/>
  </sheetViews>
  <sheetFormatPr baseColWidth="10" defaultRowHeight="13.2"/>
  <cols>
    <col min="1" max="1" width="29.44140625" style="557"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184" t="s">
        <v>1067</v>
      </c>
    </row>
    <row r="2" spans="1:14" ht="42.75" customHeight="1">
      <c r="A2" s="127" t="s">
        <v>964</v>
      </c>
      <c r="B2" s="127"/>
      <c r="C2" s="127"/>
      <c r="D2" s="127"/>
      <c r="E2" s="127"/>
      <c r="F2" s="127"/>
      <c r="G2" s="127"/>
      <c r="H2" s="127"/>
      <c r="I2" s="127"/>
      <c r="J2" s="127"/>
      <c r="K2" s="127"/>
    </row>
    <row r="3" spans="1:14" ht="17.399999999999999">
      <c r="A3" s="559">
        <v>45382</v>
      </c>
      <c r="B3" s="559"/>
      <c r="C3" s="559"/>
      <c r="D3" s="559"/>
      <c r="E3" s="559"/>
      <c r="F3" s="559"/>
      <c r="G3" s="559"/>
      <c r="H3" s="559"/>
      <c r="I3" s="559"/>
      <c r="J3" s="559"/>
      <c r="K3" s="559"/>
    </row>
    <row r="4" spans="1:14" ht="16.8">
      <c r="A4" s="504" t="s">
        <v>65</v>
      </c>
      <c r="B4" s="504"/>
      <c r="C4" s="504"/>
      <c r="D4" s="504"/>
      <c r="E4" s="504"/>
      <c r="F4" s="504"/>
      <c r="G4" s="504"/>
      <c r="H4" s="504"/>
      <c r="I4" s="504"/>
      <c r="J4" s="504"/>
      <c r="K4" s="504"/>
    </row>
    <row r="5" spans="1:14" s="562" customFormat="1" ht="9" customHeight="1" thickBot="1">
      <c r="A5" s="560"/>
      <c r="B5" s="561"/>
      <c r="C5" s="561"/>
      <c r="D5" s="561"/>
      <c r="E5" s="561"/>
      <c r="F5" s="561"/>
      <c r="G5" s="561"/>
      <c r="H5" s="561"/>
      <c r="I5" s="561"/>
      <c r="J5" s="561"/>
      <c r="K5" s="561"/>
    </row>
    <row r="6" spans="1:14" ht="96.75" customHeight="1">
      <c r="A6" s="181" t="s">
        <v>623</v>
      </c>
      <c r="B6" s="563" t="s">
        <v>29</v>
      </c>
      <c r="C6" s="564" t="s">
        <v>30</v>
      </c>
      <c r="D6" s="564" t="s">
        <v>31</v>
      </c>
      <c r="E6" s="564" t="s">
        <v>32</v>
      </c>
      <c r="F6" s="564" t="s">
        <v>33</v>
      </c>
      <c r="G6" s="564" t="s">
        <v>34</v>
      </c>
      <c r="H6" s="564" t="s">
        <v>35</v>
      </c>
      <c r="I6" s="564" t="s">
        <v>36</v>
      </c>
      <c r="J6" s="564" t="s">
        <v>37</v>
      </c>
      <c r="K6" s="565" t="s">
        <v>624</v>
      </c>
    </row>
    <row r="7" spans="1:14">
      <c r="A7" s="566" t="s">
        <v>625</v>
      </c>
      <c r="B7" s="1005" t="s">
        <v>69</v>
      </c>
      <c r="C7" s="1006" t="s">
        <v>69</v>
      </c>
      <c r="D7" s="1006" t="s">
        <v>69</v>
      </c>
      <c r="E7" s="1006" t="s">
        <v>69</v>
      </c>
      <c r="F7" s="1006" t="s">
        <v>69</v>
      </c>
      <c r="G7" s="1006" t="s">
        <v>69</v>
      </c>
      <c r="H7" s="1006" t="s">
        <v>69</v>
      </c>
      <c r="I7" s="1006">
        <v>100</v>
      </c>
      <c r="J7" s="1006" t="s">
        <v>69</v>
      </c>
      <c r="K7" s="1006">
        <v>19.770417935002332</v>
      </c>
      <c r="M7" s="1007"/>
    </row>
    <row r="8" spans="1:14">
      <c r="A8" s="569" t="s">
        <v>626</v>
      </c>
      <c r="B8" s="1008" t="s">
        <v>69</v>
      </c>
      <c r="C8" s="516" t="s">
        <v>69</v>
      </c>
      <c r="D8" s="516" t="s">
        <v>69</v>
      </c>
      <c r="E8" s="516" t="s">
        <v>69</v>
      </c>
      <c r="F8" s="516" t="s">
        <v>69</v>
      </c>
      <c r="G8" s="516" t="s">
        <v>69</v>
      </c>
      <c r="H8" s="516" t="s">
        <v>69</v>
      </c>
      <c r="I8" s="516" t="s">
        <v>69</v>
      </c>
      <c r="J8" s="516" t="s">
        <v>69</v>
      </c>
      <c r="K8" s="516" t="s">
        <v>69</v>
      </c>
    </row>
    <row r="9" spans="1:14">
      <c r="A9" s="569" t="s">
        <v>393</v>
      </c>
      <c r="B9" s="1008" t="s">
        <v>69</v>
      </c>
      <c r="C9" s="516" t="s">
        <v>69</v>
      </c>
      <c r="D9" s="516" t="s">
        <v>69</v>
      </c>
      <c r="E9" s="516" t="s">
        <v>69</v>
      </c>
      <c r="F9" s="516" t="s">
        <v>69</v>
      </c>
      <c r="G9" s="516" t="s">
        <v>69</v>
      </c>
      <c r="H9" s="516" t="s">
        <v>69</v>
      </c>
      <c r="I9" s="516" t="s">
        <v>69</v>
      </c>
      <c r="J9" s="516" t="s">
        <v>69</v>
      </c>
      <c r="K9" s="516" t="s">
        <v>69</v>
      </c>
    </row>
    <row r="10" spans="1:14">
      <c r="A10" s="569" t="s">
        <v>398</v>
      </c>
      <c r="B10" s="1008" t="s">
        <v>69</v>
      </c>
      <c r="C10" s="516" t="s">
        <v>69</v>
      </c>
      <c r="D10" s="516" t="s">
        <v>69</v>
      </c>
      <c r="E10" s="516" t="s">
        <v>69</v>
      </c>
      <c r="F10" s="516" t="s">
        <v>69</v>
      </c>
      <c r="G10" s="516" t="s">
        <v>69</v>
      </c>
      <c r="H10" s="516" t="s">
        <v>69</v>
      </c>
      <c r="I10" s="516" t="s">
        <v>69</v>
      </c>
      <c r="J10" s="516" t="s">
        <v>69</v>
      </c>
      <c r="K10" s="516" t="s">
        <v>69</v>
      </c>
    </row>
    <row r="11" spans="1:14">
      <c r="A11" s="569" t="s">
        <v>627</v>
      </c>
      <c r="B11" s="1008" t="s">
        <v>69</v>
      </c>
      <c r="C11" s="516" t="s">
        <v>69</v>
      </c>
      <c r="D11" s="516" t="s">
        <v>69</v>
      </c>
      <c r="E11" s="516" t="s">
        <v>69</v>
      </c>
      <c r="F11" s="516" t="s">
        <v>69</v>
      </c>
      <c r="G11" s="516" t="s">
        <v>69</v>
      </c>
      <c r="H11" s="516" t="s">
        <v>69</v>
      </c>
      <c r="I11" s="516">
        <v>100</v>
      </c>
      <c r="J11" s="516" t="s">
        <v>69</v>
      </c>
      <c r="K11" s="516">
        <v>100</v>
      </c>
    </row>
    <row r="12" spans="1:14">
      <c r="A12" s="569" t="s">
        <v>628</v>
      </c>
      <c r="B12" s="1008" t="s">
        <v>69</v>
      </c>
      <c r="C12" s="516" t="s">
        <v>69</v>
      </c>
      <c r="D12" s="516" t="s">
        <v>69</v>
      </c>
      <c r="E12" s="516" t="s">
        <v>69</v>
      </c>
      <c r="F12" s="516" t="s">
        <v>69</v>
      </c>
      <c r="G12" s="516" t="s">
        <v>69</v>
      </c>
      <c r="H12" s="516" t="s">
        <v>69</v>
      </c>
      <c r="I12" s="516" t="s">
        <v>69</v>
      </c>
      <c r="J12" s="516" t="s">
        <v>69</v>
      </c>
      <c r="K12" s="516" t="s">
        <v>69</v>
      </c>
      <c r="N12" s="1009"/>
    </row>
    <row r="13" spans="1:14">
      <c r="A13" s="569" t="s">
        <v>629</v>
      </c>
      <c r="B13" s="1008" t="s">
        <v>69</v>
      </c>
      <c r="C13" s="516" t="s">
        <v>69</v>
      </c>
      <c r="D13" s="516" t="s">
        <v>69</v>
      </c>
      <c r="E13" s="516" t="s">
        <v>69</v>
      </c>
      <c r="F13" s="516" t="s">
        <v>69</v>
      </c>
      <c r="G13" s="516" t="s">
        <v>69</v>
      </c>
      <c r="H13" s="516" t="s">
        <v>69</v>
      </c>
      <c r="I13" s="516" t="s">
        <v>69</v>
      </c>
      <c r="J13" s="516" t="s">
        <v>69</v>
      </c>
      <c r="K13" s="516" t="s">
        <v>69</v>
      </c>
    </row>
    <row r="14" spans="1:14" hidden="1">
      <c r="A14" s="569" t="s">
        <v>630</v>
      </c>
      <c r="B14" s="1008" t="s">
        <v>69</v>
      </c>
      <c r="C14" s="516" t="s">
        <v>69</v>
      </c>
      <c r="D14" s="516" t="s">
        <v>69</v>
      </c>
      <c r="E14" s="516" t="s">
        <v>69</v>
      </c>
      <c r="F14" s="516" t="s">
        <v>69</v>
      </c>
      <c r="G14" s="516" t="s">
        <v>69</v>
      </c>
      <c r="H14" s="516" t="s">
        <v>69</v>
      </c>
      <c r="I14" s="516" t="s">
        <v>69</v>
      </c>
      <c r="J14" s="516" t="s">
        <v>69</v>
      </c>
      <c r="K14" s="516" t="s">
        <v>69</v>
      </c>
    </row>
    <row r="15" spans="1:14" ht="3" customHeight="1">
      <c r="A15" s="569"/>
      <c r="B15" s="1008" t="s">
        <v>69</v>
      </c>
      <c r="C15" s="516" t="s">
        <v>69</v>
      </c>
      <c r="D15" s="516" t="s">
        <v>69</v>
      </c>
      <c r="E15" s="516" t="s">
        <v>69</v>
      </c>
      <c r="F15" s="516" t="s">
        <v>69</v>
      </c>
      <c r="G15" s="516" t="s">
        <v>69</v>
      </c>
      <c r="H15" s="516" t="s">
        <v>69</v>
      </c>
      <c r="I15" s="516" t="s">
        <v>69</v>
      </c>
      <c r="J15" s="516" t="s">
        <v>69</v>
      </c>
      <c r="K15" s="516" t="s">
        <v>69</v>
      </c>
    </row>
    <row r="16" spans="1:14">
      <c r="A16" s="566" t="s">
        <v>631</v>
      </c>
      <c r="B16" s="1005" t="s">
        <v>69</v>
      </c>
      <c r="C16" s="1006" t="s">
        <v>69</v>
      </c>
      <c r="D16" s="1006" t="s">
        <v>69</v>
      </c>
      <c r="E16" s="1006" t="s">
        <v>69</v>
      </c>
      <c r="F16" s="1006" t="s">
        <v>69</v>
      </c>
      <c r="G16" s="1006" t="s">
        <v>69</v>
      </c>
      <c r="H16" s="1006">
        <v>3.0245393879988729</v>
      </c>
      <c r="I16" s="1006">
        <v>100</v>
      </c>
      <c r="J16" s="1006" t="s">
        <v>69</v>
      </c>
      <c r="K16" s="1006">
        <v>6.2553197356873369</v>
      </c>
    </row>
    <row r="17" spans="1:11">
      <c r="A17" s="569" t="s">
        <v>626</v>
      </c>
      <c r="B17" s="1008" t="s">
        <v>69</v>
      </c>
      <c r="C17" s="516" t="s">
        <v>69</v>
      </c>
      <c r="D17" s="516" t="s">
        <v>69</v>
      </c>
      <c r="E17" s="516" t="s">
        <v>69</v>
      </c>
      <c r="F17" s="516" t="s">
        <v>69</v>
      </c>
      <c r="G17" s="516" t="s">
        <v>69</v>
      </c>
      <c r="H17" s="516" t="s">
        <v>69</v>
      </c>
      <c r="I17" s="516" t="s">
        <v>69</v>
      </c>
      <c r="J17" s="516" t="s">
        <v>69</v>
      </c>
      <c r="K17" s="516" t="s">
        <v>69</v>
      </c>
    </row>
    <row r="18" spans="1:11">
      <c r="A18" s="569" t="s">
        <v>393</v>
      </c>
      <c r="B18" s="1008" t="s">
        <v>69</v>
      </c>
      <c r="C18" s="516" t="s">
        <v>69</v>
      </c>
      <c r="D18" s="516" t="s">
        <v>69</v>
      </c>
      <c r="E18" s="516" t="s">
        <v>69</v>
      </c>
      <c r="F18" s="516" t="s">
        <v>69</v>
      </c>
      <c r="G18" s="516" t="s">
        <v>69</v>
      </c>
      <c r="H18" s="516" t="s">
        <v>69</v>
      </c>
      <c r="I18" s="516" t="s">
        <v>69</v>
      </c>
      <c r="J18" s="516" t="s">
        <v>69</v>
      </c>
      <c r="K18" s="516" t="s">
        <v>69</v>
      </c>
    </row>
    <row r="19" spans="1:11">
      <c r="A19" s="569" t="s">
        <v>398</v>
      </c>
      <c r="B19" s="1008" t="s">
        <v>69</v>
      </c>
      <c r="C19" s="516" t="s">
        <v>69</v>
      </c>
      <c r="D19" s="516" t="s">
        <v>69</v>
      </c>
      <c r="E19" s="516" t="s">
        <v>69</v>
      </c>
      <c r="F19" s="516" t="s">
        <v>69</v>
      </c>
      <c r="G19" s="516" t="s">
        <v>69</v>
      </c>
      <c r="H19" s="516">
        <v>7.4689912210094462</v>
      </c>
      <c r="I19" s="516" t="s">
        <v>69</v>
      </c>
      <c r="J19" s="516" t="s">
        <v>69</v>
      </c>
      <c r="K19" s="516">
        <v>7.4689912210094462</v>
      </c>
    </row>
    <row r="20" spans="1:11">
      <c r="A20" s="569" t="s">
        <v>627</v>
      </c>
      <c r="B20" s="1008" t="s">
        <v>69</v>
      </c>
      <c r="C20" s="516" t="s">
        <v>69</v>
      </c>
      <c r="D20" s="516" t="s">
        <v>69</v>
      </c>
      <c r="E20" s="516" t="s">
        <v>69</v>
      </c>
      <c r="F20" s="516" t="s">
        <v>69</v>
      </c>
      <c r="G20" s="516" t="s">
        <v>69</v>
      </c>
      <c r="H20" s="516" t="s">
        <v>69</v>
      </c>
      <c r="I20" s="516">
        <v>100</v>
      </c>
      <c r="J20" s="516" t="s">
        <v>69</v>
      </c>
      <c r="K20" s="516">
        <v>100</v>
      </c>
    </row>
    <row r="21" spans="1:11">
      <c r="A21" s="569" t="s">
        <v>628</v>
      </c>
      <c r="B21" s="1008" t="s">
        <v>69</v>
      </c>
      <c r="C21" s="516" t="s">
        <v>69</v>
      </c>
      <c r="D21" s="516" t="s">
        <v>69</v>
      </c>
      <c r="E21" s="516" t="s">
        <v>69</v>
      </c>
      <c r="F21" s="516" t="s">
        <v>69</v>
      </c>
      <c r="G21" s="516" t="s">
        <v>69</v>
      </c>
      <c r="H21" s="516">
        <v>0.86459259093676877</v>
      </c>
      <c r="I21" s="516" t="s">
        <v>69</v>
      </c>
      <c r="J21" s="516" t="s">
        <v>69</v>
      </c>
      <c r="K21" s="516">
        <v>0.86459259093676877</v>
      </c>
    </row>
    <row r="22" spans="1:11">
      <c r="A22" s="569" t="s">
        <v>629</v>
      </c>
      <c r="B22" s="1008" t="s">
        <v>69</v>
      </c>
      <c r="C22" s="516" t="s">
        <v>69</v>
      </c>
      <c r="D22" s="516" t="s">
        <v>69</v>
      </c>
      <c r="E22" s="516" t="s">
        <v>69</v>
      </c>
      <c r="F22" s="516" t="s">
        <v>69</v>
      </c>
      <c r="G22" s="516" t="s">
        <v>69</v>
      </c>
      <c r="H22" s="516" t="s">
        <v>69</v>
      </c>
      <c r="I22" s="516" t="s">
        <v>69</v>
      </c>
      <c r="J22" s="516" t="s">
        <v>69</v>
      </c>
      <c r="K22" s="516" t="s">
        <v>69</v>
      </c>
    </row>
    <row r="23" spans="1:11" hidden="1">
      <c r="A23" s="569" t="s">
        <v>630</v>
      </c>
      <c r="B23" s="1008" t="s">
        <v>69</v>
      </c>
      <c r="C23" s="516" t="s">
        <v>69</v>
      </c>
      <c r="D23" s="516" t="s">
        <v>69</v>
      </c>
      <c r="E23" s="516" t="s">
        <v>69</v>
      </c>
      <c r="F23" s="516" t="s">
        <v>69</v>
      </c>
      <c r="G23" s="516" t="s">
        <v>69</v>
      </c>
      <c r="H23" s="516" t="s">
        <v>69</v>
      </c>
      <c r="I23" s="516" t="s">
        <v>69</v>
      </c>
      <c r="J23" s="516" t="s">
        <v>69</v>
      </c>
      <c r="K23" s="516" t="s">
        <v>69</v>
      </c>
    </row>
    <row r="24" spans="1:11" ht="2.25" customHeight="1">
      <c r="A24" s="569"/>
      <c r="B24" s="1008" t="s">
        <v>69</v>
      </c>
      <c r="C24" s="516" t="s">
        <v>69</v>
      </c>
      <c r="D24" s="516" t="s">
        <v>69</v>
      </c>
      <c r="E24" s="516" t="s">
        <v>69</v>
      </c>
      <c r="F24" s="516" t="s">
        <v>69</v>
      </c>
      <c r="G24" s="516" t="s">
        <v>69</v>
      </c>
      <c r="H24" s="516" t="s">
        <v>69</v>
      </c>
      <c r="I24" s="516" t="s">
        <v>69</v>
      </c>
      <c r="J24" s="516" t="s">
        <v>69</v>
      </c>
      <c r="K24" s="516" t="s">
        <v>69</v>
      </c>
    </row>
    <row r="25" spans="1:11">
      <c r="A25" s="566" t="s">
        <v>632</v>
      </c>
      <c r="B25" s="1005">
        <v>25.592679654062628</v>
      </c>
      <c r="C25" s="1006">
        <v>33.547297623661585</v>
      </c>
      <c r="D25" s="1006">
        <v>24.648730332853454</v>
      </c>
      <c r="E25" s="1006">
        <v>3.792170047667502</v>
      </c>
      <c r="F25" s="1006">
        <v>15.228521661722544</v>
      </c>
      <c r="G25" s="1006">
        <v>29.963302076431813</v>
      </c>
      <c r="H25" s="1006">
        <v>10.421508319137839</v>
      </c>
      <c r="I25" s="1006">
        <v>8.9240652343477809</v>
      </c>
      <c r="J25" s="1006">
        <v>61.017848486463478</v>
      </c>
      <c r="K25" s="1006">
        <v>13.351888156796987</v>
      </c>
    </row>
    <row r="26" spans="1:11">
      <c r="A26" s="569" t="s">
        <v>626</v>
      </c>
      <c r="B26" s="1008">
        <v>15.829223415992107</v>
      </c>
      <c r="C26" s="516" t="s">
        <v>69</v>
      </c>
      <c r="D26" s="516" t="s">
        <v>69</v>
      </c>
      <c r="E26" s="516" t="s">
        <v>69</v>
      </c>
      <c r="F26" s="516" t="s">
        <v>69</v>
      </c>
      <c r="G26" s="516">
        <v>28.221085936597646</v>
      </c>
      <c r="H26" s="516" t="s">
        <v>69</v>
      </c>
      <c r="I26" s="516" t="s">
        <v>69</v>
      </c>
      <c r="J26" s="516" t="s">
        <v>69</v>
      </c>
      <c r="K26" s="516">
        <v>27.560656883278828</v>
      </c>
    </row>
    <row r="27" spans="1:11">
      <c r="A27" s="569" t="s">
        <v>393</v>
      </c>
      <c r="B27" s="1008" t="s">
        <v>69</v>
      </c>
      <c r="C27" s="516" t="s">
        <v>69</v>
      </c>
      <c r="D27" s="516" t="s">
        <v>69</v>
      </c>
      <c r="E27" s="516" t="s">
        <v>69</v>
      </c>
      <c r="F27" s="516" t="s">
        <v>69</v>
      </c>
      <c r="G27" s="516" t="s">
        <v>69</v>
      </c>
      <c r="H27" s="516" t="s">
        <v>69</v>
      </c>
      <c r="I27" s="516" t="s">
        <v>69</v>
      </c>
      <c r="J27" s="516" t="s">
        <v>69</v>
      </c>
      <c r="K27" s="516" t="s">
        <v>69</v>
      </c>
    </row>
    <row r="28" spans="1:11">
      <c r="A28" s="569" t="s">
        <v>398</v>
      </c>
      <c r="B28" s="1008">
        <v>28.508319911888464</v>
      </c>
      <c r="C28" s="516">
        <v>33.547297623661585</v>
      </c>
      <c r="D28" s="516">
        <v>24.648730332853454</v>
      </c>
      <c r="E28" s="516">
        <v>3.792170047667502</v>
      </c>
      <c r="F28" s="516">
        <v>15.228521661722544</v>
      </c>
      <c r="G28" s="516">
        <v>90.572780636592995</v>
      </c>
      <c r="H28" s="516">
        <v>10.510661483231454</v>
      </c>
      <c r="I28" s="516">
        <v>8.9240652343477809</v>
      </c>
      <c r="J28" s="516">
        <v>62.885669943383391</v>
      </c>
      <c r="K28" s="516">
        <v>13.11937788980304</v>
      </c>
    </row>
    <row r="29" spans="1:11">
      <c r="A29" s="569" t="s">
        <v>627</v>
      </c>
      <c r="B29" s="1008" t="s">
        <v>69</v>
      </c>
      <c r="C29" s="516" t="s">
        <v>69</v>
      </c>
      <c r="D29" s="516" t="s">
        <v>69</v>
      </c>
      <c r="E29" s="516" t="s">
        <v>69</v>
      </c>
      <c r="F29" s="516" t="s">
        <v>69</v>
      </c>
      <c r="G29" s="516" t="s">
        <v>69</v>
      </c>
      <c r="H29" s="516" t="s">
        <v>69</v>
      </c>
      <c r="I29" s="516" t="s">
        <v>69</v>
      </c>
      <c r="J29" s="516" t="s">
        <v>69</v>
      </c>
      <c r="K29" s="516" t="s">
        <v>69</v>
      </c>
    </row>
    <row r="30" spans="1:11">
      <c r="A30" s="569" t="s">
        <v>628</v>
      </c>
      <c r="B30" s="1008" t="s">
        <v>69</v>
      </c>
      <c r="C30" s="516" t="s">
        <v>69</v>
      </c>
      <c r="D30" s="516" t="s">
        <v>69</v>
      </c>
      <c r="E30" s="516" t="s">
        <v>69</v>
      </c>
      <c r="F30" s="516" t="s">
        <v>69</v>
      </c>
      <c r="G30" s="516" t="s">
        <v>69</v>
      </c>
      <c r="H30" s="516">
        <v>8.4238617546240686</v>
      </c>
      <c r="I30" s="516" t="s">
        <v>69</v>
      </c>
      <c r="J30" s="516" t="s">
        <v>69</v>
      </c>
      <c r="K30" s="516">
        <v>8.4238617546240686</v>
      </c>
    </row>
    <row r="31" spans="1:11">
      <c r="A31" s="569" t="s">
        <v>629</v>
      </c>
      <c r="B31" s="1008" t="s">
        <v>69</v>
      </c>
      <c r="C31" s="516" t="s">
        <v>69</v>
      </c>
      <c r="D31" s="516" t="s">
        <v>69</v>
      </c>
      <c r="E31" s="516" t="s">
        <v>69</v>
      </c>
      <c r="F31" s="516" t="s">
        <v>69</v>
      </c>
      <c r="G31" s="516" t="s">
        <v>69</v>
      </c>
      <c r="H31" s="516" t="s">
        <v>69</v>
      </c>
      <c r="I31" s="516" t="s">
        <v>69</v>
      </c>
      <c r="J31" s="516" t="s">
        <v>69</v>
      </c>
      <c r="K31" s="516" t="s">
        <v>69</v>
      </c>
    </row>
    <row r="32" spans="1:11" hidden="1">
      <c r="A32" s="569" t="s">
        <v>630</v>
      </c>
      <c r="B32" s="1008">
        <v>13.924732019976153</v>
      </c>
      <c r="C32" s="516" t="s">
        <v>69</v>
      </c>
      <c r="D32" s="516" t="s">
        <v>69</v>
      </c>
      <c r="E32" s="516" t="s">
        <v>69</v>
      </c>
      <c r="F32" s="516" t="s">
        <v>69</v>
      </c>
      <c r="G32" s="516" t="s">
        <v>69</v>
      </c>
      <c r="H32" s="516" t="s">
        <v>69</v>
      </c>
      <c r="I32" s="516" t="s">
        <v>69</v>
      </c>
      <c r="J32" s="516" t="s">
        <v>69</v>
      </c>
      <c r="K32" s="516">
        <v>13.924732019976153</v>
      </c>
    </row>
    <row r="33" spans="1:11" ht="3.75" customHeight="1">
      <c r="A33" s="569"/>
      <c r="B33" s="1008" t="s">
        <v>69</v>
      </c>
      <c r="C33" s="516" t="s">
        <v>69</v>
      </c>
      <c r="D33" s="516" t="s">
        <v>69</v>
      </c>
      <c r="E33" s="516" t="s">
        <v>69</v>
      </c>
      <c r="F33" s="516" t="s">
        <v>69</v>
      </c>
      <c r="G33" s="516" t="s">
        <v>69</v>
      </c>
      <c r="H33" s="516" t="s">
        <v>69</v>
      </c>
      <c r="I33" s="516" t="s">
        <v>69</v>
      </c>
      <c r="J33" s="516" t="s">
        <v>69</v>
      </c>
      <c r="K33" s="516" t="s">
        <v>69</v>
      </c>
    </row>
    <row r="34" spans="1:11">
      <c r="A34" s="566" t="s">
        <v>633</v>
      </c>
      <c r="B34" s="1005">
        <v>31.929797600605553</v>
      </c>
      <c r="C34" s="1006">
        <v>10.515025472525302</v>
      </c>
      <c r="D34" s="1006">
        <v>8.9429230338486754</v>
      </c>
      <c r="E34" s="1006">
        <v>10.368856335839114</v>
      </c>
      <c r="F34" s="1006">
        <v>13.624413798478441</v>
      </c>
      <c r="G34" s="1006" t="s">
        <v>69</v>
      </c>
      <c r="H34" s="1006">
        <v>10.869320002304569</v>
      </c>
      <c r="I34" s="1006">
        <v>11.501315005965408</v>
      </c>
      <c r="J34" s="1006">
        <v>19.351583022128182</v>
      </c>
      <c r="K34" s="1006">
        <v>10.732718398827416</v>
      </c>
    </row>
    <row r="35" spans="1:11">
      <c r="A35" s="569" t="s">
        <v>626</v>
      </c>
      <c r="B35" s="1008" t="s">
        <v>69</v>
      </c>
      <c r="C35" s="516" t="s">
        <v>69</v>
      </c>
      <c r="D35" s="516" t="s">
        <v>69</v>
      </c>
      <c r="E35" s="516" t="s">
        <v>69</v>
      </c>
      <c r="F35" s="516" t="s">
        <v>69</v>
      </c>
      <c r="G35" s="516" t="s">
        <v>69</v>
      </c>
      <c r="H35" s="516" t="s">
        <v>69</v>
      </c>
      <c r="I35" s="516" t="s">
        <v>69</v>
      </c>
      <c r="J35" s="516" t="s">
        <v>69</v>
      </c>
      <c r="K35" s="516" t="s">
        <v>69</v>
      </c>
    </row>
    <row r="36" spans="1:11">
      <c r="A36" s="569" t="s">
        <v>393</v>
      </c>
      <c r="B36" s="1008" t="s">
        <v>69</v>
      </c>
      <c r="C36" s="516" t="s">
        <v>69</v>
      </c>
      <c r="D36" s="516" t="s">
        <v>69</v>
      </c>
      <c r="E36" s="516" t="s">
        <v>69</v>
      </c>
      <c r="F36" s="516" t="s">
        <v>69</v>
      </c>
      <c r="G36" s="516" t="s">
        <v>69</v>
      </c>
      <c r="H36" s="516" t="s">
        <v>69</v>
      </c>
      <c r="I36" s="516" t="s">
        <v>69</v>
      </c>
      <c r="J36" s="516" t="s">
        <v>69</v>
      </c>
      <c r="K36" s="516" t="s">
        <v>69</v>
      </c>
    </row>
    <row r="37" spans="1:11">
      <c r="A37" s="569" t="s">
        <v>398</v>
      </c>
      <c r="B37" s="1008">
        <v>31.939719146801167</v>
      </c>
      <c r="C37" s="516">
        <v>10.515025472525302</v>
      </c>
      <c r="D37" s="516">
        <v>8.9429230338486754</v>
      </c>
      <c r="E37" s="516">
        <v>10.368856335839114</v>
      </c>
      <c r="F37" s="516">
        <v>13.624413798478441</v>
      </c>
      <c r="G37" s="516" t="s">
        <v>69</v>
      </c>
      <c r="H37" s="516">
        <v>10.939296962917073</v>
      </c>
      <c r="I37" s="516">
        <v>11.511684347215009</v>
      </c>
      <c r="J37" s="516">
        <v>19.351583022128182</v>
      </c>
      <c r="K37" s="516">
        <v>10.738704740004234</v>
      </c>
    </row>
    <row r="38" spans="1:11">
      <c r="A38" s="569" t="s">
        <v>627</v>
      </c>
      <c r="B38" s="1008" t="s">
        <v>69</v>
      </c>
      <c r="C38" s="516" t="s">
        <v>69</v>
      </c>
      <c r="D38" s="516" t="s">
        <v>69</v>
      </c>
      <c r="E38" s="516" t="s">
        <v>69</v>
      </c>
      <c r="F38" s="516" t="s">
        <v>69</v>
      </c>
      <c r="G38" s="516" t="s">
        <v>69</v>
      </c>
      <c r="H38" s="516" t="s">
        <v>69</v>
      </c>
      <c r="I38" s="516" t="s">
        <v>69</v>
      </c>
      <c r="J38" s="516" t="s">
        <v>69</v>
      </c>
      <c r="K38" s="516" t="s">
        <v>69</v>
      </c>
    </row>
    <row r="39" spans="1:11">
      <c r="A39" s="569" t="s">
        <v>628</v>
      </c>
      <c r="B39" s="1008" t="s">
        <v>69</v>
      </c>
      <c r="C39" s="516" t="s">
        <v>69</v>
      </c>
      <c r="D39" s="516" t="s">
        <v>69</v>
      </c>
      <c r="E39" s="516" t="s">
        <v>69</v>
      </c>
      <c r="F39" s="516" t="s">
        <v>69</v>
      </c>
      <c r="G39" s="516" t="s">
        <v>69</v>
      </c>
      <c r="H39" s="516" t="s">
        <v>69</v>
      </c>
      <c r="I39" s="516" t="s">
        <v>69</v>
      </c>
      <c r="J39" s="516" t="s">
        <v>69</v>
      </c>
      <c r="K39" s="516" t="s">
        <v>69</v>
      </c>
    </row>
    <row r="40" spans="1:11">
      <c r="A40" s="569" t="s">
        <v>629</v>
      </c>
      <c r="B40" s="1008" t="s">
        <v>69</v>
      </c>
      <c r="C40" s="516" t="s">
        <v>69</v>
      </c>
      <c r="D40" s="516" t="s">
        <v>69</v>
      </c>
      <c r="E40" s="516" t="s">
        <v>69</v>
      </c>
      <c r="F40" s="516" t="s">
        <v>69</v>
      </c>
      <c r="G40" s="516" t="s">
        <v>69</v>
      </c>
      <c r="H40" s="516" t="s">
        <v>69</v>
      </c>
      <c r="I40" s="516" t="s">
        <v>69</v>
      </c>
      <c r="J40" s="516" t="s">
        <v>69</v>
      </c>
      <c r="K40" s="516" t="s">
        <v>69</v>
      </c>
    </row>
    <row r="41" spans="1:11" hidden="1">
      <c r="A41" s="569" t="s">
        <v>630</v>
      </c>
      <c r="B41" s="1008" t="s">
        <v>69</v>
      </c>
      <c r="C41" s="516" t="s">
        <v>69</v>
      </c>
      <c r="D41" s="516" t="s">
        <v>69</v>
      </c>
      <c r="E41" s="516" t="s">
        <v>69</v>
      </c>
      <c r="F41" s="516" t="s">
        <v>69</v>
      </c>
      <c r="G41" s="516" t="s">
        <v>69</v>
      </c>
      <c r="H41" s="516" t="s">
        <v>69</v>
      </c>
      <c r="I41" s="516" t="s">
        <v>69</v>
      </c>
      <c r="J41" s="516" t="s">
        <v>69</v>
      </c>
      <c r="K41" s="516" t="s">
        <v>69</v>
      </c>
    </row>
    <row r="42" spans="1:11" ht="3" customHeight="1">
      <c r="A42" s="569"/>
      <c r="B42" s="1008" t="s">
        <v>69</v>
      </c>
      <c r="C42" s="516" t="s">
        <v>69</v>
      </c>
      <c r="D42" s="516" t="s">
        <v>69</v>
      </c>
      <c r="E42" s="516" t="s">
        <v>69</v>
      </c>
      <c r="F42" s="516" t="s">
        <v>69</v>
      </c>
      <c r="G42" s="516" t="s">
        <v>69</v>
      </c>
      <c r="H42" s="516" t="s">
        <v>69</v>
      </c>
      <c r="I42" s="516" t="s">
        <v>69</v>
      </c>
      <c r="J42" s="516" t="s">
        <v>69</v>
      </c>
      <c r="K42" s="516" t="s">
        <v>69</v>
      </c>
    </row>
    <row r="43" spans="1:11">
      <c r="A43" s="566" t="s">
        <v>634</v>
      </c>
      <c r="B43" s="1005">
        <v>40.954877368969306</v>
      </c>
      <c r="C43" s="1006">
        <v>7.3011490439396987</v>
      </c>
      <c r="D43" s="1006">
        <v>7.6253773780110166</v>
      </c>
      <c r="E43" s="1006">
        <v>11.156693077277824</v>
      </c>
      <c r="F43" s="1006">
        <v>11.064138584190838</v>
      </c>
      <c r="G43" s="1006" t="s">
        <v>69</v>
      </c>
      <c r="H43" s="1006">
        <v>4.0466090232731666</v>
      </c>
      <c r="I43" s="1006">
        <v>10.341417863734836</v>
      </c>
      <c r="J43" s="1006">
        <v>13.99793232368147</v>
      </c>
      <c r="K43" s="1006">
        <v>8.0437625454478781</v>
      </c>
    </row>
    <row r="44" spans="1:11" ht="13.5" customHeight="1">
      <c r="A44" s="569" t="s">
        <v>626</v>
      </c>
      <c r="B44" s="1008" t="s">
        <v>69</v>
      </c>
      <c r="C44" s="516" t="s">
        <v>69</v>
      </c>
      <c r="D44" s="516" t="s">
        <v>69</v>
      </c>
      <c r="E44" s="516" t="s">
        <v>69</v>
      </c>
      <c r="F44" s="516" t="s">
        <v>69</v>
      </c>
      <c r="G44" s="516" t="s">
        <v>69</v>
      </c>
      <c r="H44" s="516" t="s">
        <v>69</v>
      </c>
      <c r="I44" s="516" t="s">
        <v>69</v>
      </c>
      <c r="J44" s="516" t="s">
        <v>69</v>
      </c>
      <c r="K44" s="516" t="s">
        <v>69</v>
      </c>
    </row>
    <row r="45" spans="1:11">
      <c r="A45" s="569" t="s">
        <v>393</v>
      </c>
      <c r="B45" s="1008" t="s">
        <v>69</v>
      </c>
      <c r="C45" s="516" t="s">
        <v>69</v>
      </c>
      <c r="D45" s="516" t="s">
        <v>69</v>
      </c>
      <c r="E45" s="516" t="s">
        <v>69</v>
      </c>
      <c r="F45" s="516" t="s">
        <v>69</v>
      </c>
      <c r="G45" s="516" t="s">
        <v>69</v>
      </c>
      <c r="H45" s="516" t="s">
        <v>69</v>
      </c>
      <c r="I45" s="516" t="s">
        <v>69</v>
      </c>
      <c r="J45" s="516" t="s">
        <v>69</v>
      </c>
      <c r="K45" s="516" t="s">
        <v>69</v>
      </c>
    </row>
    <row r="46" spans="1:11" ht="12.75" customHeight="1">
      <c r="A46" s="569" t="s">
        <v>398</v>
      </c>
      <c r="B46" s="1008">
        <v>41.198261899452945</v>
      </c>
      <c r="C46" s="516">
        <v>7.3011490439396987</v>
      </c>
      <c r="D46" s="516">
        <v>7.6253773780110166</v>
      </c>
      <c r="E46" s="516">
        <v>11.156693077277824</v>
      </c>
      <c r="F46" s="516">
        <v>11.064138584190838</v>
      </c>
      <c r="G46" s="516" t="s">
        <v>69</v>
      </c>
      <c r="H46" s="516">
        <v>4.1205835644580882</v>
      </c>
      <c r="I46" s="516">
        <v>10.341417863734836</v>
      </c>
      <c r="J46" s="516">
        <v>13.99793232368147</v>
      </c>
      <c r="K46" s="516">
        <v>8.0449593468689748</v>
      </c>
    </row>
    <row r="47" spans="1:11">
      <c r="A47" s="569" t="s">
        <v>627</v>
      </c>
      <c r="B47" s="1008" t="s">
        <v>69</v>
      </c>
      <c r="C47" s="516" t="s">
        <v>69</v>
      </c>
      <c r="D47" s="516" t="s">
        <v>69</v>
      </c>
      <c r="E47" s="516" t="s">
        <v>69</v>
      </c>
      <c r="F47" s="516" t="s">
        <v>69</v>
      </c>
      <c r="G47" s="516" t="s">
        <v>69</v>
      </c>
      <c r="H47" s="516" t="s">
        <v>69</v>
      </c>
      <c r="I47" s="516" t="s">
        <v>69</v>
      </c>
      <c r="J47" s="516" t="s">
        <v>69</v>
      </c>
      <c r="K47" s="516" t="s">
        <v>69</v>
      </c>
    </row>
    <row r="48" spans="1:11">
      <c r="A48" s="569" t="s">
        <v>628</v>
      </c>
      <c r="B48" s="1008" t="s">
        <v>69</v>
      </c>
      <c r="C48" s="516" t="s">
        <v>69</v>
      </c>
      <c r="D48" s="516" t="s">
        <v>69</v>
      </c>
      <c r="E48" s="516" t="s">
        <v>69</v>
      </c>
      <c r="F48" s="516" t="s">
        <v>69</v>
      </c>
      <c r="G48" s="516" t="s">
        <v>69</v>
      </c>
      <c r="H48" s="516" t="s">
        <v>69</v>
      </c>
      <c r="I48" s="516" t="s">
        <v>69</v>
      </c>
      <c r="J48" s="516" t="s">
        <v>69</v>
      </c>
      <c r="K48" s="516" t="s">
        <v>69</v>
      </c>
    </row>
    <row r="49" spans="1:11">
      <c r="A49" s="569" t="s">
        <v>629</v>
      </c>
      <c r="B49" s="1008" t="s">
        <v>69</v>
      </c>
      <c r="C49" s="516" t="s">
        <v>69</v>
      </c>
      <c r="D49" s="516" t="s">
        <v>69</v>
      </c>
      <c r="E49" s="516" t="s">
        <v>69</v>
      </c>
      <c r="F49" s="516" t="s">
        <v>69</v>
      </c>
      <c r="G49" s="516" t="s">
        <v>69</v>
      </c>
      <c r="H49" s="516" t="s">
        <v>69</v>
      </c>
      <c r="I49" s="516" t="s">
        <v>69</v>
      </c>
      <c r="J49" s="516" t="s">
        <v>69</v>
      </c>
      <c r="K49" s="516" t="s">
        <v>69</v>
      </c>
    </row>
    <row r="50" spans="1:11" hidden="1">
      <c r="A50" s="569" t="s">
        <v>630</v>
      </c>
      <c r="B50" s="1008">
        <v>17.814818094241364</v>
      </c>
      <c r="C50" s="516" t="s">
        <v>69</v>
      </c>
      <c r="D50" s="516" t="s">
        <v>69</v>
      </c>
      <c r="E50" s="516" t="s">
        <v>69</v>
      </c>
      <c r="F50" s="516" t="s">
        <v>69</v>
      </c>
      <c r="G50" s="516" t="s">
        <v>69</v>
      </c>
      <c r="H50" s="516" t="s">
        <v>69</v>
      </c>
      <c r="I50" s="516" t="s">
        <v>69</v>
      </c>
      <c r="J50" s="516" t="s">
        <v>69</v>
      </c>
      <c r="K50" s="516">
        <v>17.814818094241364</v>
      </c>
    </row>
    <row r="51" spans="1:11" ht="3" customHeight="1">
      <c r="A51" s="569"/>
      <c r="B51" s="1008" t="s">
        <v>69</v>
      </c>
      <c r="C51" s="516" t="s">
        <v>69</v>
      </c>
      <c r="D51" s="516" t="s">
        <v>69</v>
      </c>
      <c r="E51" s="516" t="s">
        <v>69</v>
      </c>
      <c r="F51" s="516" t="s">
        <v>69</v>
      </c>
      <c r="G51" s="516" t="s">
        <v>69</v>
      </c>
      <c r="H51" s="516" t="s">
        <v>69</v>
      </c>
      <c r="I51" s="516" t="s">
        <v>69</v>
      </c>
      <c r="J51" s="516" t="s">
        <v>69</v>
      </c>
      <c r="K51" s="516" t="s">
        <v>69</v>
      </c>
    </row>
    <row r="52" spans="1:11">
      <c r="A52" s="566" t="s">
        <v>635</v>
      </c>
      <c r="B52" s="1005">
        <v>5.9856194419625846</v>
      </c>
      <c r="C52" s="1006">
        <v>3.9664198058486875</v>
      </c>
      <c r="D52" s="1006">
        <v>6.7343547070323124</v>
      </c>
      <c r="E52" s="1006">
        <v>4.2481193746298098</v>
      </c>
      <c r="F52" s="1006">
        <v>6.4177947489019322</v>
      </c>
      <c r="G52" s="1006">
        <v>10.47038870162371</v>
      </c>
      <c r="H52" s="1006">
        <v>4.5165974166791845</v>
      </c>
      <c r="I52" s="1006">
        <v>7.0874514256597383</v>
      </c>
      <c r="J52" s="1006">
        <v>15.303012883847925</v>
      </c>
      <c r="K52" s="1006">
        <v>6.4737764145895937</v>
      </c>
    </row>
    <row r="53" spans="1:11">
      <c r="A53" s="569" t="s">
        <v>626</v>
      </c>
      <c r="B53" s="1008">
        <v>6.0741874469008774</v>
      </c>
      <c r="C53" s="516" t="s">
        <v>69</v>
      </c>
      <c r="D53" s="516" t="s">
        <v>69</v>
      </c>
      <c r="E53" s="516" t="s">
        <v>69</v>
      </c>
      <c r="F53" s="516" t="s">
        <v>69</v>
      </c>
      <c r="G53" s="516">
        <v>10.369517493929433</v>
      </c>
      <c r="H53" s="516" t="s">
        <v>69</v>
      </c>
      <c r="I53" s="516" t="s">
        <v>69</v>
      </c>
      <c r="J53" s="516" t="s">
        <v>69</v>
      </c>
      <c r="K53" s="516">
        <v>9.6195320615991697</v>
      </c>
    </row>
    <row r="54" spans="1:11">
      <c r="A54" s="569" t="s">
        <v>398</v>
      </c>
      <c r="B54" s="1008">
        <v>7.4324560136000999</v>
      </c>
      <c r="C54" s="516">
        <v>3.9664198058486875</v>
      </c>
      <c r="D54" s="516">
        <v>6.7343547070323124</v>
      </c>
      <c r="E54" s="516">
        <v>4.5208889162783494</v>
      </c>
      <c r="F54" s="516">
        <v>6.6006258361381711</v>
      </c>
      <c r="G54" s="516">
        <v>30.156667313996277</v>
      </c>
      <c r="H54" s="516">
        <v>4.5165974166791845</v>
      </c>
      <c r="I54" s="516">
        <v>7.0874514256597383</v>
      </c>
      <c r="J54" s="516">
        <v>15.303012883847925</v>
      </c>
      <c r="K54" s="516">
        <v>5.7522344880937899</v>
      </c>
    </row>
    <row r="55" spans="1:11">
      <c r="A55" s="577" t="s">
        <v>965</v>
      </c>
      <c r="B55" s="1008" t="s">
        <v>69</v>
      </c>
      <c r="C55" s="516" t="s">
        <v>69</v>
      </c>
      <c r="D55" s="516" t="s">
        <v>69</v>
      </c>
      <c r="E55" s="516" t="s">
        <v>69</v>
      </c>
      <c r="F55" s="516" t="s">
        <v>69</v>
      </c>
      <c r="G55" s="516" t="s">
        <v>69</v>
      </c>
      <c r="H55" s="516" t="s">
        <v>69</v>
      </c>
      <c r="I55" s="516" t="s">
        <v>69</v>
      </c>
      <c r="J55" s="516" t="s">
        <v>69</v>
      </c>
      <c r="K55" s="516" t="s">
        <v>69</v>
      </c>
    </row>
    <row r="56" spans="1:11">
      <c r="A56" s="577" t="s">
        <v>966</v>
      </c>
      <c r="B56" s="1008">
        <v>7.4324560136000999</v>
      </c>
      <c r="C56" s="516">
        <v>3.9664198058486875</v>
      </c>
      <c r="D56" s="516">
        <v>6.7343547070323124</v>
      </c>
      <c r="E56" s="516">
        <v>4.5208889162783494</v>
      </c>
      <c r="F56" s="516">
        <v>6.6006258361381711</v>
      </c>
      <c r="G56" s="516">
        <v>30.156667313996277</v>
      </c>
      <c r="H56" s="516">
        <v>4.5165974166791845</v>
      </c>
      <c r="I56" s="516">
        <v>7.0874514256597383</v>
      </c>
      <c r="J56" s="516">
        <v>15.303012883847925</v>
      </c>
      <c r="K56" s="516">
        <v>5.7522344880937899</v>
      </c>
    </row>
    <row r="57" spans="1:11">
      <c r="A57" s="578" t="s">
        <v>967</v>
      </c>
      <c r="B57" s="1008">
        <v>100</v>
      </c>
      <c r="C57" s="516" t="s">
        <v>69</v>
      </c>
      <c r="D57" s="516" t="s">
        <v>69</v>
      </c>
      <c r="E57" s="516">
        <v>4.6378972447323177</v>
      </c>
      <c r="F57" s="516" t="s">
        <v>69</v>
      </c>
      <c r="G57" s="516" t="s">
        <v>69</v>
      </c>
      <c r="H57" s="516">
        <v>4.3134360161787777</v>
      </c>
      <c r="I57" s="516" t="s">
        <v>69</v>
      </c>
      <c r="J57" s="516" t="s">
        <v>69</v>
      </c>
      <c r="K57" s="516">
        <v>4.3425942968467108</v>
      </c>
    </row>
    <row r="58" spans="1:11">
      <c r="A58" s="569" t="s">
        <v>628</v>
      </c>
      <c r="B58" s="1008" t="s">
        <v>69</v>
      </c>
      <c r="C58" s="516" t="s">
        <v>69</v>
      </c>
      <c r="D58" s="516" t="s">
        <v>69</v>
      </c>
      <c r="E58" s="516" t="s">
        <v>69</v>
      </c>
      <c r="F58" s="516" t="s">
        <v>69</v>
      </c>
      <c r="G58" s="516" t="s">
        <v>69</v>
      </c>
      <c r="H58" s="516" t="s">
        <v>69</v>
      </c>
      <c r="I58" s="516" t="s">
        <v>69</v>
      </c>
      <c r="J58" s="516" t="s">
        <v>69</v>
      </c>
      <c r="K58" s="516" t="s">
        <v>69</v>
      </c>
    </row>
    <row r="59" spans="1:11" hidden="1">
      <c r="A59" s="569" t="s">
        <v>630</v>
      </c>
      <c r="B59" s="516">
        <v>3.4724730506641439</v>
      </c>
      <c r="C59" s="516" t="s">
        <v>69</v>
      </c>
      <c r="D59" s="516" t="s">
        <v>69</v>
      </c>
      <c r="E59" s="516" t="s">
        <v>69</v>
      </c>
      <c r="F59" s="516">
        <v>5.7646708366460766</v>
      </c>
      <c r="G59" s="516" t="s">
        <v>69</v>
      </c>
      <c r="H59" s="516" t="s">
        <v>69</v>
      </c>
      <c r="I59" s="516" t="s">
        <v>69</v>
      </c>
      <c r="J59" s="516" t="s">
        <v>69</v>
      </c>
      <c r="K59" s="516">
        <v>3.3404773869684172</v>
      </c>
    </row>
    <row r="60" spans="1:11" ht="3" customHeight="1">
      <c r="A60" s="569"/>
      <c r="B60" s="1008" t="s">
        <v>69</v>
      </c>
      <c r="C60" s="516" t="s">
        <v>69</v>
      </c>
      <c r="D60" s="516" t="s">
        <v>69</v>
      </c>
      <c r="E60" s="516" t="s">
        <v>69</v>
      </c>
      <c r="F60" s="516" t="s">
        <v>69</v>
      </c>
      <c r="G60" s="516" t="s">
        <v>69</v>
      </c>
      <c r="H60" s="516" t="s">
        <v>69</v>
      </c>
      <c r="I60" s="516" t="s">
        <v>69</v>
      </c>
      <c r="J60" s="516" t="s">
        <v>69</v>
      </c>
      <c r="K60" s="516" t="s">
        <v>69</v>
      </c>
    </row>
    <row r="61" spans="1:11">
      <c r="A61" s="566" t="s">
        <v>639</v>
      </c>
      <c r="B61" s="1005">
        <v>1.0353440117485202</v>
      </c>
      <c r="C61" s="1006" t="s">
        <v>69</v>
      </c>
      <c r="D61" s="1006">
        <v>24.442609132011768</v>
      </c>
      <c r="E61" s="1006">
        <v>3.4597988421995298</v>
      </c>
      <c r="F61" s="1006" t="s">
        <v>69</v>
      </c>
      <c r="G61" s="1006" t="s">
        <v>69</v>
      </c>
      <c r="H61" s="1006" t="s">
        <v>69</v>
      </c>
      <c r="I61" s="1006" t="s">
        <v>69</v>
      </c>
      <c r="J61" s="1006">
        <v>18.229656597187052</v>
      </c>
      <c r="K61" s="1006">
        <v>4.1513585941334288</v>
      </c>
    </row>
    <row r="62" spans="1:11">
      <c r="A62" s="569" t="s">
        <v>398</v>
      </c>
      <c r="B62" s="1008">
        <v>2.3989726918834742</v>
      </c>
      <c r="C62" s="516" t="s">
        <v>69</v>
      </c>
      <c r="D62" s="516">
        <v>62.519110190637427</v>
      </c>
      <c r="E62" s="516" t="s">
        <v>69</v>
      </c>
      <c r="F62" s="516" t="s">
        <v>69</v>
      </c>
      <c r="G62" s="516" t="s">
        <v>69</v>
      </c>
      <c r="H62" s="516" t="s">
        <v>69</v>
      </c>
      <c r="I62" s="516" t="s">
        <v>69</v>
      </c>
      <c r="J62" s="516">
        <v>23.305195232862044</v>
      </c>
      <c r="K62" s="516">
        <v>7.8225844708485912</v>
      </c>
    </row>
    <row r="63" spans="1:11">
      <c r="A63" s="569" t="s">
        <v>640</v>
      </c>
      <c r="B63" s="1008">
        <v>3.4125822053234368E-2</v>
      </c>
      <c r="C63" s="516" t="s">
        <v>69</v>
      </c>
      <c r="D63" s="516">
        <v>24.325002063748837</v>
      </c>
      <c r="E63" s="516">
        <v>3.4597988421995298</v>
      </c>
      <c r="F63" s="516" t="s">
        <v>69</v>
      </c>
      <c r="G63" s="516" t="s">
        <v>69</v>
      </c>
      <c r="H63" s="516" t="s">
        <v>69</v>
      </c>
      <c r="I63" s="516" t="s">
        <v>69</v>
      </c>
      <c r="J63" s="516">
        <v>17.103121670127845</v>
      </c>
      <c r="K63" s="516">
        <v>3.994736022442912</v>
      </c>
    </row>
    <row r="64" spans="1:11" hidden="1">
      <c r="A64" s="569" t="s">
        <v>630</v>
      </c>
      <c r="B64" s="1008" t="s">
        <v>69</v>
      </c>
      <c r="C64" s="516" t="s">
        <v>69</v>
      </c>
      <c r="D64" s="516" t="s">
        <v>69</v>
      </c>
      <c r="E64" s="516" t="s">
        <v>69</v>
      </c>
      <c r="F64" s="516" t="s">
        <v>69</v>
      </c>
      <c r="G64" s="516" t="s">
        <v>69</v>
      </c>
      <c r="H64" s="516" t="s">
        <v>69</v>
      </c>
      <c r="I64" s="516" t="s">
        <v>69</v>
      </c>
      <c r="J64" s="516" t="s">
        <v>69</v>
      </c>
      <c r="K64" s="516" t="s">
        <v>69</v>
      </c>
    </row>
    <row r="65" spans="1:11" ht="4.5" customHeight="1">
      <c r="A65" s="579"/>
      <c r="B65" s="1008" t="s">
        <v>69</v>
      </c>
      <c r="C65" s="516" t="s">
        <v>69</v>
      </c>
      <c r="D65" s="516" t="s">
        <v>69</v>
      </c>
      <c r="E65" s="516" t="s">
        <v>69</v>
      </c>
      <c r="F65" s="516" t="s">
        <v>69</v>
      </c>
      <c r="G65" s="516" t="s">
        <v>69</v>
      </c>
      <c r="H65" s="516" t="s">
        <v>69</v>
      </c>
      <c r="I65" s="516" t="s">
        <v>69</v>
      </c>
      <c r="J65" s="516" t="s">
        <v>69</v>
      </c>
      <c r="K65" s="516" t="s">
        <v>69</v>
      </c>
    </row>
    <row r="66" spans="1:11" ht="22.5" customHeight="1">
      <c r="A66" s="581" t="s">
        <v>968</v>
      </c>
      <c r="B66" s="1010">
        <v>6.1286612396519908</v>
      </c>
      <c r="C66" s="1011">
        <v>8.213674922307753</v>
      </c>
      <c r="D66" s="1011">
        <v>8.2107692629210298</v>
      </c>
      <c r="E66" s="1011">
        <v>4.7982524976304708</v>
      </c>
      <c r="F66" s="1011">
        <v>9.8260979205207075</v>
      </c>
      <c r="G66" s="1011">
        <v>10.549202140627006</v>
      </c>
      <c r="H66" s="1011">
        <v>6.4114433565258224</v>
      </c>
      <c r="I66" s="1011">
        <v>10.848779179610132</v>
      </c>
      <c r="J66" s="1011">
        <v>17.69637986069732</v>
      </c>
      <c r="K66" s="1011">
        <v>8.0045187229359218</v>
      </c>
    </row>
    <row r="67" spans="1:11" ht="4.5" customHeight="1" thickBot="1">
      <c r="A67" s="584"/>
      <c r="B67" s="24"/>
      <c r="C67" s="24"/>
      <c r="D67" s="24"/>
      <c r="E67" s="24"/>
      <c r="F67" s="24"/>
      <c r="G67" s="24"/>
      <c r="H67" s="24"/>
      <c r="I67" s="24"/>
      <c r="J67" s="24"/>
      <c r="K67" s="24"/>
    </row>
    <row r="68" spans="1:11">
      <c r="A68" s="16" t="s">
        <v>585</v>
      </c>
      <c r="B68" s="1012"/>
      <c r="C68" s="881"/>
      <c r="D68" s="881"/>
      <c r="E68" s="881"/>
      <c r="F68" s="881"/>
      <c r="G68" s="881"/>
      <c r="H68" s="881"/>
      <c r="I68" s="881"/>
      <c r="J68" s="881"/>
      <c r="K68" s="881"/>
    </row>
    <row r="69" spans="1:11" s="77" customFormat="1" ht="13.5" customHeight="1">
      <c r="A69" s="139" t="s">
        <v>401</v>
      </c>
      <c r="B69" s="86"/>
      <c r="C69" s="86"/>
      <c r="D69" s="86"/>
      <c r="E69" s="86"/>
      <c r="F69" s="86"/>
      <c r="G69" s="86"/>
      <c r="H69" s="1013"/>
      <c r="I69" s="1013"/>
      <c r="J69" s="1013"/>
      <c r="K69" s="1013"/>
    </row>
    <row r="70" spans="1:11">
      <c r="A70" s="230" t="s">
        <v>402</v>
      </c>
    </row>
    <row r="71" spans="1:11">
      <c r="A71" s="230"/>
    </row>
    <row r="72" spans="1:11">
      <c r="B72" s="591"/>
      <c r="C72" s="591"/>
      <c r="D72" s="591"/>
      <c r="E72" s="591"/>
      <c r="F72" s="591"/>
      <c r="G72" s="591"/>
      <c r="H72" s="591"/>
      <c r="I72" s="591"/>
      <c r="J72" s="591"/>
      <c r="K72" s="591"/>
    </row>
    <row r="73" spans="1:11">
      <c r="B73" s="591"/>
      <c r="C73" s="591"/>
      <c r="D73" s="591"/>
      <c r="E73" s="591"/>
      <c r="F73" s="591"/>
      <c r="G73" s="591"/>
      <c r="H73" s="591"/>
      <c r="I73" s="591"/>
      <c r="J73" s="591"/>
      <c r="K73" s="591"/>
    </row>
  </sheetData>
  <mergeCells count="3">
    <mergeCell ref="A2:K2"/>
    <mergeCell ref="A3:K3"/>
    <mergeCell ref="A4:K4"/>
  </mergeCells>
  <hyperlinks>
    <hyperlink ref="A1" location="Índice!A1" display="Volver al Índice" xr:uid="{ACDA2F15-4830-4A5B-8FCB-58F7C3828A1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1355-C111-405A-967A-DEC19ADC5CDC}">
  <sheetPr>
    <pageSetUpPr fitToPage="1"/>
  </sheetPr>
  <dimension ref="A1:F29"/>
  <sheetViews>
    <sheetView showGridLines="0" zoomScaleNormal="75" workbookViewId="0"/>
  </sheetViews>
  <sheetFormatPr baseColWidth="10" defaultColWidth="12.6640625" defaultRowHeight="13.2"/>
  <cols>
    <col min="1" max="1" width="53.21875" style="949" customWidth="1"/>
    <col min="2" max="6" width="24.5546875" style="949" customWidth="1"/>
    <col min="7" max="16384" width="12.6640625" style="949"/>
  </cols>
  <sheetData>
    <row r="1" spans="1:6" s="942" customFormat="1" ht="15" customHeight="1">
      <c r="A1" s="1184" t="s">
        <v>1067</v>
      </c>
      <c r="B1" s="940"/>
      <c r="C1" s="940"/>
      <c r="D1" s="940"/>
      <c r="E1" s="940"/>
      <c r="F1" s="941"/>
    </row>
    <row r="2" spans="1:6" s="944" customFormat="1" ht="38.25" customHeight="1">
      <c r="A2" s="943" t="s">
        <v>941</v>
      </c>
      <c r="B2" s="943"/>
      <c r="C2" s="943"/>
      <c r="D2" s="943"/>
      <c r="E2" s="943"/>
      <c r="F2" s="943"/>
    </row>
    <row r="3" spans="1:6" s="942" customFormat="1" ht="27.75" customHeight="1">
      <c r="A3" s="945">
        <v>45382</v>
      </c>
      <c r="B3" s="940"/>
      <c r="C3" s="946"/>
      <c r="D3" s="940"/>
      <c r="E3" s="940"/>
      <c r="F3" s="940"/>
    </row>
    <row r="4" spans="1:6" s="942" customFormat="1" ht="11.25" customHeight="1">
      <c r="A4" s="947"/>
      <c r="B4" s="947"/>
      <c r="C4" s="947"/>
      <c r="D4" s="947"/>
      <c r="E4" s="947"/>
      <c r="F4" s="948"/>
    </row>
    <row r="5" spans="1:6" ht="14.25" customHeight="1" thickBot="1">
      <c r="B5" s="950"/>
      <c r="C5" s="950"/>
      <c r="D5" s="950"/>
      <c r="E5" s="950"/>
      <c r="F5" s="950"/>
    </row>
    <row r="6" spans="1:6" s="953" customFormat="1" ht="18.75" customHeight="1">
      <c r="A6" s="951" t="s">
        <v>942</v>
      </c>
      <c r="B6" s="952" t="s">
        <v>943</v>
      </c>
      <c r="C6" s="952"/>
      <c r="D6" s="952"/>
      <c r="E6" s="952"/>
      <c r="F6" s="951" t="s">
        <v>944</v>
      </c>
    </row>
    <row r="7" spans="1:6" s="953" customFormat="1" ht="24.75" customHeight="1">
      <c r="A7" s="954"/>
      <c r="B7" s="955" t="s">
        <v>945</v>
      </c>
      <c r="C7" s="955" t="s">
        <v>946</v>
      </c>
      <c r="D7" s="955" t="s">
        <v>947</v>
      </c>
      <c r="E7" s="955" t="s">
        <v>948</v>
      </c>
      <c r="F7" s="954"/>
    </row>
    <row r="8" spans="1:6" s="953" customFormat="1" ht="19.5" customHeight="1">
      <c r="A8" s="956"/>
      <c r="B8" s="957"/>
      <c r="C8" s="957"/>
      <c r="D8" s="957"/>
      <c r="E8" s="957"/>
      <c r="F8" s="958"/>
    </row>
    <row r="9" spans="1:6" ht="6.75" customHeight="1">
      <c r="A9" s="959"/>
      <c r="B9" s="960"/>
      <c r="C9" s="960"/>
      <c r="D9" s="960"/>
      <c r="E9" s="960"/>
    </row>
    <row r="10" spans="1:6" s="964" customFormat="1" ht="21" customHeight="1">
      <c r="A10" s="961" t="s">
        <v>29</v>
      </c>
      <c r="B10" s="962">
        <v>10.828801408357952</v>
      </c>
      <c r="C10" s="962">
        <v>7.8520187018501524</v>
      </c>
      <c r="D10" s="962">
        <v>5.6974955558152098</v>
      </c>
      <c r="E10" s="962">
        <v>3.967201970393889</v>
      </c>
      <c r="F10" s="963">
        <v>6.13</v>
      </c>
    </row>
    <row r="11" spans="1:6" s="964" customFormat="1" ht="21" customHeight="1">
      <c r="A11" s="965" t="s">
        <v>30</v>
      </c>
      <c r="B11" s="962">
        <v>8.5956784967032434</v>
      </c>
      <c r="C11" s="962">
        <v>6.1800392231330168</v>
      </c>
      <c r="D11" s="962">
        <v>4.2302134618090923</v>
      </c>
      <c r="E11" s="962">
        <v>2.8211377328912119</v>
      </c>
      <c r="F11" s="963">
        <v>8.2100000000000009</v>
      </c>
    </row>
    <row r="12" spans="1:6" s="964" customFormat="1" ht="21" customHeight="1">
      <c r="A12" s="965" t="s">
        <v>31</v>
      </c>
      <c r="B12" s="962">
        <v>8.5998670476984813</v>
      </c>
      <c r="C12" s="962">
        <v>6.862481120545957</v>
      </c>
      <c r="D12" s="962">
        <v>5.5145058191381375</v>
      </c>
      <c r="E12" s="962">
        <v>4.3480594619894077</v>
      </c>
      <c r="F12" s="963">
        <v>8.2100000000000009</v>
      </c>
    </row>
    <row r="13" spans="1:6" s="964" customFormat="1" ht="21" customHeight="1">
      <c r="A13" s="965" t="s">
        <v>32</v>
      </c>
      <c r="B13" s="962">
        <v>10.022944647147327</v>
      </c>
      <c r="C13" s="962">
        <v>6.4532283920446103</v>
      </c>
      <c r="D13" s="962">
        <v>3.9141318866283417</v>
      </c>
      <c r="E13" s="962">
        <v>1.9340989755809965</v>
      </c>
      <c r="F13" s="963">
        <v>4.8</v>
      </c>
    </row>
    <row r="14" spans="1:6" s="964" customFormat="1" ht="21" customHeight="1">
      <c r="A14" s="965" t="s">
        <v>33</v>
      </c>
      <c r="B14" s="962">
        <v>11.470807952849954</v>
      </c>
      <c r="C14" s="962">
        <v>8.1990474083026008</v>
      </c>
      <c r="D14" s="962">
        <v>5.8730209666892543</v>
      </c>
      <c r="E14" s="962">
        <v>4.4497109842572664</v>
      </c>
      <c r="F14" s="963">
        <v>9.83</v>
      </c>
    </row>
    <row r="15" spans="1:6" s="964" customFormat="1" ht="21" customHeight="1">
      <c r="A15" s="965" t="s">
        <v>34</v>
      </c>
      <c r="B15" s="962">
        <v>15.818986948852071</v>
      </c>
      <c r="C15" s="962">
        <v>12.499943562447523</v>
      </c>
      <c r="D15" s="962">
        <v>9.7349691621491043</v>
      </c>
      <c r="E15" s="962">
        <v>7.530681487694066</v>
      </c>
      <c r="F15" s="963">
        <v>10.55</v>
      </c>
    </row>
    <row r="16" spans="1:6" s="964" customFormat="1" ht="21" customHeight="1">
      <c r="A16" s="965" t="s">
        <v>35</v>
      </c>
      <c r="B16" s="962">
        <v>8.9861675717856482</v>
      </c>
      <c r="C16" s="962">
        <v>5.6413414093422976</v>
      </c>
      <c r="D16" s="962">
        <v>4.2246245387090697</v>
      </c>
      <c r="E16" s="962">
        <v>3.1693559373045592</v>
      </c>
      <c r="F16" s="963">
        <v>6.41</v>
      </c>
    </row>
    <row r="17" spans="1:6" s="964" customFormat="1" ht="21" customHeight="1">
      <c r="A17" s="965" t="s">
        <v>36</v>
      </c>
      <c r="B17" s="962">
        <v>10.827618563658477</v>
      </c>
      <c r="C17" s="962">
        <v>9.177450407955261</v>
      </c>
      <c r="D17" s="962">
        <v>8.2528242270587562</v>
      </c>
      <c r="E17" s="962">
        <v>7.4941785351759727</v>
      </c>
      <c r="F17" s="963">
        <v>10.85</v>
      </c>
    </row>
    <row r="18" spans="1:6" s="964" customFormat="1" ht="21" customHeight="1">
      <c r="A18" s="965" t="s">
        <v>37</v>
      </c>
      <c r="B18" s="962">
        <v>18.165537949933388</v>
      </c>
      <c r="C18" s="962">
        <v>15.491184808781068</v>
      </c>
      <c r="D18" s="962">
        <v>13.639133543269427</v>
      </c>
      <c r="E18" s="962">
        <v>12.571089482652129</v>
      </c>
      <c r="F18" s="963">
        <v>17.7</v>
      </c>
    </row>
    <row r="19" spans="1:6" s="964" customFormat="1" ht="24" customHeight="1">
      <c r="A19" s="966" t="s">
        <v>38</v>
      </c>
      <c r="B19" s="963">
        <v>10.323139368381327</v>
      </c>
      <c r="C19" s="963">
        <v>7.6302615741768163</v>
      </c>
      <c r="D19" s="963">
        <v>5.6899067405364896</v>
      </c>
      <c r="E19" s="963">
        <v>4.1981774859823542</v>
      </c>
      <c r="F19" s="963">
        <v>8</v>
      </c>
    </row>
    <row r="20" spans="1:6" ht="6.75" customHeight="1" thickBot="1">
      <c r="A20" s="967"/>
      <c r="B20" s="968"/>
      <c r="C20" s="968"/>
      <c r="D20" s="968"/>
      <c r="E20" s="968"/>
      <c r="F20" s="968"/>
    </row>
    <row r="21" spans="1:6" ht="4.5" customHeight="1">
      <c r="A21" s="969"/>
      <c r="B21" s="970"/>
      <c r="C21" s="970"/>
      <c r="D21" s="970"/>
      <c r="E21" s="970"/>
      <c r="F21" s="971"/>
    </row>
    <row r="22" spans="1:6" s="974" customFormat="1" ht="14.25" customHeight="1">
      <c r="A22" s="972" t="s">
        <v>949</v>
      </c>
      <c r="B22" s="972"/>
      <c r="C22" s="972"/>
      <c r="D22" s="972"/>
      <c r="E22" s="972"/>
      <c r="F22" s="973"/>
    </row>
    <row r="23" spans="1:6">
      <c r="A23" s="975" t="s">
        <v>950</v>
      </c>
      <c r="B23" s="975"/>
      <c r="C23" s="975"/>
      <c r="D23" s="975"/>
      <c r="E23" s="975"/>
      <c r="F23" s="971"/>
    </row>
    <row r="24" spans="1:6">
      <c r="A24" s="975" t="s">
        <v>951</v>
      </c>
      <c r="B24" s="976"/>
      <c r="C24" s="975"/>
      <c r="D24" s="975"/>
      <c r="E24" s="975"/>
      <c r="F24" s="971"/>
    </row>
    <row r="25" spans="1:6">
      <c r="A25" s="975" t="s">
        <v>952</v>
      </c>
      <c r="B25" s="976"/>
      <c r="C25" s="975"/>
      <c r="D25" s="975"/>
      <c r="E25" s="975"/>
      <c r="F25" s="971"/>
    </row>
    <row r="26" spans="1:6">
      <c r="A26" s="230" t="s">
        <v>953</v>
      </c>
      <c r="B26" s="976"/>
      <c r="C26" s="975"/>
      <c r="D26" s="975"/>
      <c r="E26" s="975"/>
      <c r="F26" s="971"/>
    </row>
    <row r="27" spans="1:6">
      <c r="A27" s="230"/>
      <c r="B27" s="976"/>
      <c r="C27" s="971"/>
      <c r="D27" s="971"/>
      <c r="E27" s="971"/>
      <c r="F27" s="971"/>
    </row>
    <row r="28" spans="1:6">
      <c r="A28" s="230"/>
      <c r="B28" s="971"/>
      <c r="C28" s="971"/>
      <c r="D28" s="971"/>
      <c r="E28" s="971"/>
      <c r="F28" s="971"/>
    </row>
    <row r="29" spans="1:6">
      <c r="A29" s="971"/>
      <c r="B29" s="971"/>
      <c r="C29" s="971"/>
      <c r="D29" s="971"/>
      <c r="E29" s="971"/>
      <c r="F29" s="971"/>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6F42CE8E-8F6A-4022-B834-3907FEB8E88D}"/>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B1E4-A5E4-4278-91E0-39BAE740B90C}">
  <dimension ref="A1:W21"/>
  <sheetViews>
    <sheetView showGridLines="0" zoomScaleNormal="100" workbookViewId="0">
      <selection sqref="A1:H1"/>
    </sheetView>
  </sheetViews>
  <sheetFormatPr baseColWidth="10" defaultColWidth="11.44140625" defaultRowHeight="13.8"/>
  <cols>
    <col min="1" max="1" width="32.44140625" style="892" customWidth="1"/>
    <col min="2" max="11" width="12.5546875" style="892" customWidth="1"/>
    <col min="12" max="12" width="12.5546875" style="892" bestFit="1" customWidth="1"/>
    <col min="13" max="13" width="12.109375" style="892" customWidth="1"/>
    <col min="14" max="15" width="11.5546875" style="892" customWidth="1"/>
    <col min="16" max="16" width="14.5546875" style="892" customWidth="1"/>
    <col min="17" max="17" width="22" style="892" customWidth="1"/>
    <col min="18" max="19" width="15.5546875" style="892" customWidth="1"/>
    <col min="20" max="20" width="14" style="892" customWidth="1"/>
    <col min="21" max="21" width="14.109375" style="892" customWidth="1"/>
    <col min="22" max="22" width="13.109375" style="892" customWidth="1"/>
    <col min="23" max="23" width="14.44140625" style="892" customWidth="1"/>
    <col min="24" max="16384" width="11.44140625" style="892"/>
  </cols>
  <sheetData>
    <row r="1" spans="1:23">
      <c r="A1" s="1187" t="s">
        <v>1067</v>
      </c>
      <c r="B1" s="1187"/>
      <c r="C1" s="1187"/>
      <c r="D1" s="1187"/>
      <c r="E1" s="1187"/>
      <c r="F1" s="1187"/>
      <c r="G1" s="1187"/>
      <c r="H1" s="1187"/>
      <c r="I1" s="1078"/>
    </row>
    <row r="2" spans="1:23" s="895" customFormat="1" ht="28.2">
      <c r="A2" s="893" t="s">
        <v>1001</v>
      </c>
      <c r="B2" s="893"/>
      <c r="C2" s="893"/>
      <c r="D2" s="893"/>
      <c r="E2" s="893"/>
      <c r="F2" s="893"/>
      <c r="G2" s="893"/>
      <c r="H2" s="893"/>
      <c r="I2" s="893"/>
      <c r="J2" s="893"/>
      <c r="K2" s="893"/>
      <c r="L2" s="1079"/>
      <c r="M2" s="1079"/>
      <c r="N2" s="1079"/>
      <c r="O2" s="1079"/>
      <c r="P2" s="1079"/>
      <c r="Q2" s="1079"/>
      <c r="R2" s="1079"/>
      <c r="S2" s="1079"/>
      <c r="T2" s="1079"/>
      <c r="U2" s="1079"/>
      <c r="V2" s="1079"/>
      <c r="W2" s="1079"/>
    </row>
    <row r="3" spans="1:23" ht="17.399999999999999">
      <c r="A3" s="1080">
        <v>45382</v>
      </c>
      <c r="B3" s="1080"/>
      <c r="C3" s="1080"/>
      <c r="D3" s="1080"/>
      <c r="E3" s="1080"/>
      <c r="F3" s="1080"/>
      <c r="G3" s="1080"/>
      <c r="H3" s="1080"/>
      <c r="I3" s="1080"/>
      <c r="J3" s="1080"/>
      <c r="K3" s="1080"/>
      <c r="L3" s="1081"/>
      <c r="M3" s="1082"/>
      <c r="N3" s="1082"/>
      <c r="O3" s="1082"/>
      <c r="P3" s="1082"/>
      <c r="Q3" s="1082"/>
      <c r="R3" s="1082"/>
      <c r="S3" s="1082"/>
      <c r="T3" s="1082"/>
      <c r="U3" s="1082"/>
      <c r="V3" s="1082"/>
      <c r="W3" s="1082"/>
    </row>
    <row r="4" spans="1:23" s="1084" customFormat="1" ht="19.5" customHeight="1">
      <c r="A4" s="1083" t="s">
        <v>1002</v>
      </c>
      <c r="B4" s="1083"/>
      <c r="C4" s="1083"/>
      <c r="D4" s="1083"/>
      <c r="E4" s="1083"/>
      <c r="F4" s="1083"/>
      <c r="G4" s="1083"/>
      <c r="H4" s="1083"/>
      <c r="I4" s="1083"/>
      <c r="J4" s="1083"/>
      <c r="K4" s="1083"/>
    </row>
    <row r="5" spans="1:23" s="1084" customFormat="1" ht="19.5" customHeight="1" thickBot="1">
      <c r="A5" s="1085"/>
      <c r="B5" s="1085"/>
      <c r="C5" s="1085"/>
      <c r="D5" s="1085"/>
      <c r="E5" s="1085"/>
      <c r="F5" s="1085"/>
      <c r="G5" s="1085"/>
      <c r="H5" s="1085"/>
      <c r="I5" s="1085"/>
      <c r="J5" s="1085"/>
      <c r="K5" s="1085"/>
    </row>
    <row r="6" spans="1:23" ht="39.75" customHeight="1">
      <c r="A6" s="901" t="s">
        <v>66</v>
      </c>
      <c r="B6" s="1086" t="s">
        <v>1003</v>
      </c>
      <c r="C6" s="1086"/>
      <c r="D6" s="1086"/>
      <c r="E6" s="1086"/>
      <c r="F6" s="1086"/>
      <c r="G6" s="1087" t="s">
        <v>1004</v>
      </c>
      <c r="H6" s="1087" t="s">
        <v>1005</v>
      </c>
      <c r="I6" s="1087" t="s">
        <v>1006</v>
      </c>
      <c r="J6" s="1087" t="s">
        <v>1007</v>
      </c>
      <c r="K6" s="901" t="s">
        <v>1008</v>
      </c>
    </row>
    <row r="7" spans="1:23" ht="57.75" customHeight="1">
      <c r="A7" s="911"/>
      <c r="B7" s="908" t="s">
        <v>1009</v>
      </c>
      <c r="C7" s="908" t="s">
        <v>1010</v>
      </c>
      <c r="D7" s="908" t="s">
        <v>1011</v>
      </c>
      <c r="E7" s="908" t="s">
        <v>1012</v>
      </c>
      <c r="F7" s="904" t="s">
        <v>103</v>
      </c>
      <c r="G7" s="1088"/>
      <c r="H7" s="1088"/>
      <c r="I7" s="1088"/>
      <c r="J7" s="1088"/>
      <c r="K7" s="911"/>
    </row>
    <row r="8" spans="1:23" ht="11.25" customHeight="1">
      <c r="A8" s="1089"/>
      <c r="B8" s="1090"/>
      <c r="C8" s="1090"/>
      <c r="D8" s="1090"/>
      <c r="E8" s="1090"/>
      <c r="F8" s="1090"/>
      <c r="G8" s="1090"/>
      <c r="H8" s="1090"/>
      <c r="I8" s="1090"/>
      <c r="J8" s="1090"/>
      <c r="K8" s="1090"/>
      <c r="L8" s="1091"/>
      <c r="M8" s="1092"/>
      <c r="N8" s="1092"/>
    </row>
    <row r="9" spans="1:23" ht="20.100000000000001" customHeight="1">
      <c r="A9" s="22" t="s">
        <v>29</v>
      </c>
      <c r="B9" s="1093">
        <v>0</v>
      </c>
      <c r="C9" s="1093">
        <v>0</v>
      </c>
      <c r="D9" s="1093">
        <v>0.58555005762994594</v>
      </c>
      <c r="E9" s="1093">
        <v>3.1860673047287853E-2</v>
      </c>
      <c r="F9" s="1093">
        <v>0.61741077005203682</v>
      </c>
      <c r="G9" s="1093">
        <v>4.7857198614676306E-2</v>
      </c>
      <c r="H9" s="1093">
        <v>0</v>
      </c>
      <c r="I9" s="1093">
        <v>0.41854068908464503</v>
      </c>
      <c r="J9" s="1093">
        <v>98.916191302873841</v>
      </c>
      <c r="K9" s="1094">
        <v>2539695.25</v>
      </c>
      <c r="L9" s="1091"/>
      <c r="M9" s="1092"/>
      <c r="N9" s="1092"/>
    </row>
    <row r="10" spans="1:23" ht="20.100000000000001" customHeight="1">
      <c r="A10" s="22" t="s">
        <v>30</v>
      </c>
      <c r="B10" s="1093">
        <v>0</v>
      </c>
      <c r="C10" s="1093">
        <v>0</v>
      </c>
      <c r="D10" s="1093">
        <v>0</v>
      </c>
      <c r="E10" s="1093">
        <v>0</v>
      </c>
      <c r="F10" s="1093">
        <v>0</v>
      </c>
      <c r="G10" s="1093">
        <v>6.0090536552953218</v>
      </c>
      <c r="H10" s="1093">
        <v>0</v>
      </c>
      <c r="I10" s="1093">
        <v>7.9262151522085516</v>
      </c>
      <c r="J10" s="1093">
        <v>86.064731144381241</v>
      </c>
      <c r="K10" s="1094">
        <v>4156716.9029999999</v>
      </c>
      <c r="L10" s="1091"/>
      <c r="M10" s="1092"/>
      <c r="N10" s="1092"/>
    </row>
    <row r="11" spans="1:23" ht="20.100000000000001" customHeight="1">
      <c r="A11" s="22" t="s">
        <v>31</v>
      </c>
      <c r="B11" s="1093">
        <v>0</v>
      </c>
      <c r="C11" s="1093">
        <v>0</v>
      </c>
      <c r="D11" s="1093">
        <v>0.17014516410176825</v>
      </c>
      <c r="E11" s="1093">
        <v>0</v>
      </c>
      <c r="F11" s="1093">
        <v>0.17014516410176825</v>
      </c>
      <c r="G11" s="1093">
        <v>1.1948933644999305E-3</v>
      </c>
      <c r="H11" s="1093">
        <v>0</v>
      </c>
      <c r="I11" s="1093">
        <v>22.470880387508146</v>
      </c>
      <c r="J11" s="1093">
        <v>77.357779509860279</v>
      </c>
      <c r="K11" s="1094">
        <v>2214088.787</v>
      </c>
      <c r="L11" s="1091"/>
      <c r="M11" s="1092"/>
      <c r="N11" s="1092"/>
    </row>
    <row r="12" spans="1:23" ht="20.100000000000001" customHeight="1">
      <c r="A12" s="22" t="s">
        <v>32</v>
      </c>
      <c r="B12" s="1093">
        <v>0</v>
      </c>
      <c r="C12" s="1093">
        <v>0</v>
      </c>
      <c r="D12" s="1093">
        <v>9.4076860933388247</v>
      </c>
      <c r="E12" s="1093">
        <v>0</v>
      </c>
      <c r="F12" s="1093">
        <v>9.4076860933388247</v>
      </c>
      <c r="G12" s="1093">
        <v>13.596312327286759</v>
      </c>
      <c r="H12" s="1093">
        <v>0</v>
      </c>
      <c r="I12" s="1093">
        <v>2.6663637114636725</v>
      </c>
      <c r="J12" s="1093">
        <v>74.329637708762178</v>
      </c>
      <c r="K12" s="1094">
        <v>1256687.4450000001</v>
      </c>
      <c r="L12" s="1091"/>
      <c r="M12" s="1092"/>
      <c r="N12" s="1092"/>
    </row>
    <row r="13" spans="1:23" ht="20.100000000000001" customHeight="1">
      <c r="A13" s="22" t="s">
        <v>33</v>
      </c>
      <c r="B13" s="1093">
        <v>1.8239253325241137E-2</v>
      </c>
      <c r="C13" s="1093">
        <v>0</v>
      </c>
      <c r="D13" s="1093">
        <v>0.32246963400519679</v>
      </c>
      <c r="E13" s="1093">
        <v>9.4310414851853359</v>
      </c>
      <c r="F13" s="1093">
        <v>9.7717503725157755</v>
      </c>
      <c r="G13" s="1093">
        <v>0</v>
      </c>
      <c r="H13" s="1093">
        <v>0</v>
      </c>
      <c r="I13" s="1093">
        <v>4.4108351101497141E-2</v>
      </c>
      <c r="J13" s="1093">
        <v>90.184141276382746</v>
      </c>
      <c r="K13" s="1094">
        <v>274134.02899999998</v>
      </c>
    </row>
    <row r="14" spans="1:23" ht="20.100000000000001" customHeight="1">
      <c r="A14" s="22" t="s">
        <v>34</v>
      </c>
      <c r="B14" s="1093">
        <v>0.40144179639063671</v>
      </c>
      <c r="C14" s="1093">
        <v>0</v>
      </c>
      <c r="D14" s="1093">
        <v>0</v>
      </c>
      <c r="E14" s="1093">
        <v>0</v>
      </c>
      <c r="F14" s="1093">
        <v>0.40144179639063671</v>
      </c>
      <c r="G14" s="1093">
        <v>0</v>
      </c>
      <c r="H14" s="1093">
        <v>0</v>
      </c>
      <c r="I14" s="1093">
        <v>0</v>
      </c>
      <c r="J14" s="1093">
        <v>99.598558138307027</v>
      </c>
      <c r="K14" s="1094">
        <v>1531338.554</v>
      </c>
    </row>
    <row r="15" spans="1:23" ht="20.100000000000001" customHeight="1">
      <c r="A15" s="22" t="s">
        <v>895</v>
      </c>
      <c r="B15" s="1093">
        <v>0</v>
      </c>
      <c r="C15" s="1093">
        <v>0</v>
      </c>
      <c r="D15" s="1093">
        <v>0</v>
      </c>
      <c r="E15" s="1093">
        <v>21.524824420845007</v>
      </c>
      <c r="F15" s="1093">
        <v>21.524824420845007</v>
      </c>
      <c r="G15" s="1093">
        <v>0</v>
      </c>
      <c r="H15" s="1093">
        <v>1.8566021996561628</v>
      </c>
      <c r="I15" s="1093">
        <v>76.618573310719114</v>
      </c>
      <c r="J15" s="1093">
        <v>0</v>
      </c>
      <c r="K15" s="1094">
        <v>1453917.3230000001</v>
      </c>
    </row>
    <row r="16" spans="1:23" ht="20.100000000000001" customHeight="1">
      <c r="A16" s="22" t="s">
        <v>36</v>
      </c>
      <c r="B16" s="1093">
        <v>7.588530980044994E-2</v>
      </c>
      <c r="C16" s="1093">
        <v>0</v>
      </c>
      <c r="D16" s="1093">
        <v>2.298568653632953</v>
      </c>
      <c r="E16" s="1093">
        <v>0.14639047080258002</v>
      </c>
      <c r="F16" s="1093">
        <v>2.5208446042410007</v>
      </c>
      <c r="G16" s="1093">
        <v>0</v>
      </c>
      <c r="H16" s="1093">
        <v>0</v>
      </c>
      <c r="I16" s="1093">
        <v>0</v>
      </c>
      <c r="J16" s="1093">
        <v>97.479155395758994</v>
      </c>
      <c r="K16" s="1094">
        <v>588217.93200000003</v>
      </c>
    </row>
    <row r="17" spans="1:12" ht="20.100000000000001" customHeight="1">
      <c r="A17" s="22" t="s">
        <v>37</v>
      </c>
      <c r="B17" s="1093">
        <v>1.0544970749138576</v>
      </c>
      <c r="C17" s="1093">
        <v>0</v>
      </c>
      <c r="D17" s="1093">
        <v>4.2465419158488062</v>
      </c>
      <c r="E17" s="1093">
        <v>4.5445729920203015E-2</v>
      </c>
      <c r="F17" s="1093">
        <v>5.3464849816132896</v>
      </c>
      <c r="G17" s="1093">
        <v>1.9391960254075986</v>
      </c>
      <c r="H17" s="1093">
        <v>0</v>
      </c>
      <c r="I17" s="1093">
        <v>1.5762201497324706</v>
      </c>
      <c r="J17" s="1093">
        <v>91.138098582316204</v>
      </c>
      <c r="K17" s="1094">
        <v>383243.92700000003</v>
      </c>
    </row>
    <row r="18" spans="1:12" ht="24.75" customHeight="1" thickBot="1">
      <c r="A18" s="766" t="s">
        <v>38</v>
      </c>
      <c r="B18" s="1095">
        <v>7.4212190587838525E-2</v>
      </c>
      <c r="C18" s="1095">
        <v>0</v>
      </c>
      <c r="D18" s="1095">
        <v>1.1636498315602628</v>
      </c>
      <c r="E18" s="1095">
        <v>2.3659558478544858</v>
      </c>
      <c r="F18" s="1095">
        <v>3.6038178838933668</v>
      </c>
      <c r="G18" s="1095">
        <v>2.9817685629993833</v>
      </c>
      <c r="H18" s="1095">
        <v>0.18748010639837531</v>
      </c>
      <c r="I18" s="1095">
        <v>13.830114791330091</v>
      </c>
      <c r="J18" s="1095">
        <v>79.396818648433396</v>
      </c>
      <c r="K18" s="1096">
        <v>14398040.153999999</v>
      </c>
      <c r="L18" s="1097"/>
    </row>
    <row r="19" spans="1:12" ht="7.5" customHeight="1"/>
    <row r="20" spans="1:12">
      <c r="A20" s="1098" t="s">
        <v>1013</v>
      </c>
    </row>
    <row r="21" spans="1:12">
      <c r="A21" s="230" t="s">
        <v>71</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7781E227-B280-4116-86A8-01055898FF0A}"/>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966B-2909-4FB8-B4FB-0A230D6779C8}">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476" customFormat="1" ht="18.600000000000001">
      <c r="A1" s="1184" t="s">
        <v>1067</v>
      </c>
      <c r="B1" s="1"/>
      <c r="C1" s="1"/>
      <c r="D1" s="1"/>
      <c r="E1" s="1"/>
      <c r="F1" s="1"/>
      <c r="G1" s="1"/>
      <c r="H1" s="1"/>
      <c r="I1" s="1"/>
      <c r="J1" s="1"/>
      <c r="K1" s="1"/>
    </row>
    <row r="2" spans="1:13" ht="74.25" customHeight="1">
      <c r="A2" s="558" t="s">
        <v>919</v>
      </c>
      <c r="B2" s="558"/>
      <c r="C2" s="558"/>
      <c r="D2" s="558"/>
      <c r="E2" s="558"/>
      <c r="F2" s="558"/>
      <c r="G2" s="558"/>
      <c r="H2" s="558"/>
      <c r="I2" s="558"/>
      <c r="J2" s="558"/>
      <c r="K2" s="558"/>
    </row>
    <row r="3" spans="1:13" ht="17.399999999999999">
      <c r="A3" s="124">
        <v>45382</v>
      </c>
      <c r="B3" s="124"/>
      <c r="C3" s="124"/>
      <c r="D3" s="124"/>
      <c r="E3" s="124"/>
      <c r="F3" s="124"/>
      <c r="G3" s="124"/>
      <c r="H3" s="124"/>
      <c r="I3" s="124"/>
      <c r="J3" s="124"/>
      <c r="K3" s="124"/>
    </row>
    <row r="4" spans="1:13" ht="20.25" customHeight="1">
      <c r="A4" s="504" t="s">
        <v>73</v>
      </c>
      <c r="B4" s="504"/>
      <c r="C4" s="504"/>
      <c r="D4" s="504"/>
      <c r="E4" s="504"/>
      <c r="F4" s="504"/>
      <c r="G4" s="504"/>
      <c r="H4" s="504"/>
      <c r="I4" s="504"/>
      <c r="J4" s="504"/>
      <c r="K4" s="504"/>
    </row>
    <row r="5" spans="1:13" ht="14.4" thickBot="1">
      <c r="A5" s="95"/>
      <c r="B5" s="95"/>
      <c r="C5" s="95"/>
      <c r="D5" s="95"/>
      <c r="E5" s="95"/>
      <c r="F5" s="95"/>
      <c r="G5" s="95"/>
      <c r="H5" s="95"/>
      <c r="I5" s="95"/>
      <c r="J5" s="95"/>
      <c r="K5" s="95"/>
    </row>
    <row r="6" spans="1:13" ht="47.25" customHeight="1">
      <c r="A6" s="181" t="s">
        <v>920</v>
      </c>
      <c r="B6" s="549" t="s">
        <v>921</v>
      </c>
      <c r="C6" s="549" t="s">
        <v>30</v>
      </c>
      <c r="D6" s="549" t="s">
        <v>31</v>
      </c>
      <c r="E6" s="549" t="s">
        <v>32</v>
      </c>
      <c r="F6" s="549" t="s">
        <v>33</v>
      </c>
      <c r="G6" s="549" t="s">
        <v>34</v>
      </c>
      <c r="H6" s="549" t="s">
        <v>35</v>
      </c>
      <c r="I6" s="549" t="s">
        <v>36</v>
      </c>
      <c r="J6" s="549" t="s">
        <v>37</v>
      </c>
      <c r="K6" s="181" t="s">
        <v>922</v>
      </c>
    </row>
    <row r="7" spans="1:13" ht="9.75" customHeight="1">
      <c r="A7" s="95"/>
      <c r="B7" s="927"/>
      <c r="C7" s="927"/>
      <c r="D7" s="927"/>
      <c r="E7" s="927"/>
      <c r="F7" s="927"/>
      <c r="G7" s="927"/>
      <c r="H7" s="927"/>
      <c r="I7" s="927"/>
      <c r="J7" s="927"/>
      <c r="K7" s="928"/>
    </row>
    <row r="8" spans="1:13" s="26" customFormat="1" ht="20.100000000000001" customHeight="1">
      <c r="A8" s="22" t="s">
        <v>923</v>
      </c>
      <c r="B8" s="929">
        <v>64.168999999999997</v>
      </c>
      <c r="C8" s="929">
        <v>68633.017000000007</v>
      </c>
      <c r="D8" s="929">
        <v>484360.54800000001</v>
      </c>
      <c r="E8" s="929">
        <v>6.3410000000000002</v>
      </c>
      <c r="F8" s="929">
        <v>21075.326000000001</v>
      </c>
      <c r="G8" s="929">
        <v>3.64</v>
      </c>
      <c r="H8" s="929">
        <v>4636.9660000000003</v>
      </c>
      <c r="I8" s="929">
        <v>29546.748</v>
      </c>
      <c r="J8" s="929">
        <v>67513.710000000006</v>
      </c>
      <c r="K8" s="930">
        <v>675840.46500000008</v>
      </c>
    </row>
    <row r="9" spans="1:13" s="26" customFormat="1" ht="20.100000000000001" customHeight="1">
      <c r="A9" s="22" t="s">
        <v>924</v>
      </c>
      <c r="B9" s="929">
        <v>0</v>
      </c>
      <c r="C9" s="929">
        <v>4315.5039999999999</v>
      </c>
      <c r="D9" s="929">
        <v>7918.7569999999996</v>
      </c>
      <c r="E9" s="929">
        <v>0</v>
      </c>
      <c r="F9" s="929">
        <v>81.713999999999999</v>
      </c>
      <c r="G9" s="929">
        <v>0</v>
      </c>
      <c r="H9" s="929">
        <v>513.57399999999996</v>
      </c>
      <c r="I9" s="929">
        <v>593.55899999999997</v>
      </c>
      <c r="J9" s="929">
        <v>798.65700000000004</v>
      </c>
      <c r="K9" s="930">
        <v>14221.764999999998</v>
      </c>
      <c r="M9" s="931"/>
    </row>
    <row r="10" spans="1:13" s="26" customFormat="1" ht="20.100000000000001" customHeight="1">
      <c r="A10" s="22" t="s">
        <v>925</v>
      </c>
      <c r="B10" s="929">
        <v>19.055</v>
      </c>
      <c r="C10" s="929">
        <v>1748.0070000000001</v>
      </c>
      <c r="D10" s="929">
        <v>5218.027</v>
      </c>
      <c r="E10" s="929">
        <v>0</v>
      </c>
      <c r="F10" s="929">
        <v>259.678</v>
      </c>
      <c r="G10" s="929">
        <v>1.9E-2</v>
      </c>
      <c r="H10" s="929">
        <v>16843.903999999999</v>
      </c>
      <c r="I10" s="929">
        <v>1543.0640000000001</v>
      </c>
      <c r="J10" s="929">
        <v>157.654</v>
      </c>
      <c r="K10" s="930">
        <v>25789.407999999996</v>
      </c>
    </row>
    <row r="11" spans="1:13" s="26" customFormat="1" ht="20.100000000000001" customHeight="1">
      <c r="A11" s="22" t="s">
        <v>926</v>
      </c>
      <c r="B11" s="929">
        <v>837.42700000000002</v>
      </c>
      <c r="C11" s="929">
        <v>293940.97100000002</v>
      </c>
      <c r="D11" s="929">
        <v>71465.055999999997</v>
      </c>
      <c r="E11" s="929">
        <v>16.931999999999999</v>
      </c>
      <c r="F11" s="929">
        <v>17915.650000000001</v>
      </c>
      <c r="G11" s="929">
        <v>124.383</v>
      </c>
      <c r="H11" s="929">
        <v>13890.407999999999</v>
      </c>
      <c r="I11" s="929">
        <v>46017.618999999999</v>
      </c>
      <c r="J11" s="929">
        <v>29015.161</v>
      </c>
      <c r="K11" s="930">
        <v>473223.60700000002</v>
      </c>
    </row>
    <row r="12" spans="1:13" s="26" customFormat="1" ht="20.100000000000001" customHeight="1">
      <c r="A12" s="22" t="s">
        <v>927</v>
      </c>
      <c r="B12" s="929">
        <v>1.605</v>
      </c>
      <c r="C12" s="929">
        <v>2813.2860000000001</v>
      </c>
      <c r="D12" s="929">
        <v>7304.55</v>
      </c>
      <c r="E12" s="929">
        <v>0</v>
      </c>
      <c r="F12" s="929">
        <v>159.744</v>
      </c>
      <c r="G12" s="929">
        <v>0</v>
      </c>
      <c r="H12" s="929">
        <v>1273.0160000000001</v>
      </c>
      <c r="I12" s="929">
        <v>143.96199999999999</v>
      </c>
      <c r="J12" s="929">
        <v>145.40100000000001</v>
      </c>
      <c r="K12" s="930">
        <v>11841.564</v>
      </c>
    </row>
    <row r="13" spans="1:13" s="26" customFormat="1" ht="20.100000000000001" customHeight="1">
      <c r="A13" s="22" t="s">
        <v>928</v>
      </c>
      <c r="B13" s="929">
        <v>3.1389999999999998</v>
      </c>
      <c r="C13" s="929">
        <v>86478.953999999998</v>
      </c>
      <c r="D13" s="929">
        <v>71375.955000000002</v>
      </c>
      <c r="E13" s="929">
        <v>0</v>
      </c>
      <c r="F13" s="929">
        <v>48.194000000000003</v>
      </c>
      <c r="G13" s="929">
        <v>0</v>
      </c>
      <c r="H13" s="929">
        <v>18194.484</v>
      </c>
      <c r="I13" s="929">
        <v>25406.460999999999</v>
      </c>
      <c r="J13" s="929">
        <v>12388.806</v>
      </c>
      <c r="K13" s="930">
        <v>213895.99300000002</v>
      </c>
    </row>
    <row r="14" spans="1:13" s="26" customFormat="1" ht="20.100000000000001" customHeight="1">
      <c r="A14" s="22" t="s">
        <v>929</v>
      </c>
      <c r="B14" s="929">
        <v>3321.1460000000002</v>
      </c>
      <c r="C14" s="929">
        <v>2399516.3489999999</v>
      </c>
      <c r="D14" s="929">
        <v>899536.90300000005</v>
      </c>
      <c r="E14" s="929">
        <v>58.853999999999999</v>
      </c>
      <c r="F14" s="929">
        <v>81502.705000000002</v>
      </c>
      <c r="G14" s="929">
        <v>432.70699999999999</v>
      </c>
      <c r="H14" s="929">
        <v>62847.237999999998</v>
      </c>
      <c r="I14" s="929">
        <v>245131.32399999999</v>
      </c>
      <c r="J14" s="929">
        <v>146355.25</v>
      </c>
      <c r="K14" s="930">
        <v>3838702.4759999998</v>
      </c>
    </row>
    <row r="15" spans="1:13" s="26" customFormat="1" ht="20.100000000000001" customHeight="1">
      <c r="A15" s="22" t="s">
        <v>930</v>
      </c>
      <c r="B15" s="929">
        <v>546.46</v>
      </c>
      <c r="C15" s="929">
        <v>190027.09299999999</v>
      </c>
      <c r="D15" s="929">
        <v>69115.31</v>
      </c>
      <c r="E15" s="929">
        <v>0</v>
      </c>
      <c r="F15" s="929">
        <v>7039.0119999999997</v>
      </c>
      <c r="G15" s="929">
        <v>340.19799999999998</v>
      </c>
      <c r="H15" s="929">
        <v>6024.857</v>
      </c>
      <c r="I15" s="929">
        <v>33824.22</v>
      </c>
      <c r="J15" s="929">
        <v>19448.21</v>
      </c>
      <c r="K15" s="930">
        <v>326365.36000000004</v>
      </c>
    </row>
    <row r="16" spans="1:13" s="26" customFormat="1" ht="20.100000000000001" customHeight="1">
      <c r="A16" s="22" t="s">
        <v>931</v>
      </c>
      <c r="B16" s="929">
        <v>441.863</v>
      </c>
      <c r="C16" s="929">
        <v>154367.17600000001</v>
      </c>
      <c r="D16" s="929">
        <v>154717.546</v>
      </c>
      <c r="E16" s="929">
        <v>10.000999999999999</v>
      </c>
      <c r="F16" s="929">
        <v>7210.3220000000001</v>
      </c>
      <c r="G16" s="929">
        <v>173.16300000000001</v>
      </c>
      <c r="H16" s="929">
        <v>142024.98699999999</v>
      </c>
      <c r="I16" s="929">
        <v>51211.377999999997</v>
      </c>
      <c r="J16" s="929">
        <v>28991.972000000002</v>
      </c>
      <c r="K16" s="930">
        <v>539148.40799999994</v>
      </c>
    </row>
    <row r="17" spans="1:11" s="26" customFormat="1" ht="20.100000000000001" customHeight="1">
      <c r="A17" s="22" t="s">
        <v>932</v>
      </c>
      <c r="B17" s="929">
        <v>0</v>
      </c>
      <c r="C17" s="929">
        <v>3094.348</v>
      </c>
      <c r="D17" s="929">
        <v>4328.268</v>
      </c>
      <c r="E17" s="929">
        <v>0</v>
      </c>
      <c r="F17" s="929">
        <v>0</v>
      </c>
      <c r="G17" s="929">
        <v>0</v>
      </c>
      <c r="H17" s="929">
        <v>262.697</v>
      </c>
      <c r="I17" s="929">
        <v>1488.529</v>
      </c>
      <c r="J17" s="929">
        <v>447.35199999999998</v>
      </c>
      <c r="K17" s="930">
        <v>9621.1940000000013</v>
      </c>
    </row>
    <row r="18" spans="1:11" s="26" customFormat="1" ht="20.100000000000001" customHeight="1">
      <c r="A18" s="22" t="s">
        <v>933</v>
      </c>
      <c r="B18" s="929">
        <v>1901.3820000000001</v>
      </c>
      <c r="C18" s="929">
        <v>205929.43299999999</v>
      </c>
      <c r="D18" s="929">
        <v>42488.366000000002</v>
      </c>
      <c r="E18" s="929">
        <v>0</v>
      </c>
      <c r="F18" s="929">
        <v>6540.2479999999996</v>
      </c>
      <c r="G18" s="929">
        <v>175.17</v>
      </c>
      <c r="H18" s="929">
        <v>135621.95000000001</v>
      </c>
      <c r="I18" s="929">
        <v>76963.070999999996</v>
      </c>
      <c r="J18" s="929">
        <v>19394.903999999999</v>
      </c>
      <c r="K18" s="930">
        <v>489014.52399999998</v>
      </c>
    </row>
    <row r="19" spans="1:11" s="26" customFormat="1" ht="20.100000000000001" customHeight="1">
      <c r="A19" s="22" t="s">
        <v>934</v>
      </c>
      <c r="B19" s="929">
        <v>59.103000000000002</v>
      </c>
      <c r="C19" s="929">
        <v>8681.5709999999999</v>
      </c>
      <c r="D19" s="929">
        <v>4661.683</v>
      </c>
      <c r="E19" s="929">
        <v>0</v>
      </c>
      <c r="F19" s="929">
        <v>27.254000000000001</v>
      </c>
      <c r="G19" s="929">
        <v>0</v>
      </c>
      <c r="H19" s="929">
        <v>470.25099999999998</v>
      </c>
      <c r="I19" s="929">
        <v>4785.3379999999997</v>
      </c>
      <c r="J19" s="929">
        <v>986.05799999999999</v>
      </c>
      <c r="K19" s="930">
        <v>19671.258000000002</v>
      </c>
    </row>
    <row r="20" spans="1:11" s="26" customFormat="1" ht="20.100000000000001" customHeight="1">
      <c r="A20" s="22" t="s">
        <v>935</v>
      </c>
      <c r="B20" s="929">
        <v>39.851999999999997</v>
      </c>
      <c r="C20" s="929">
        <v>11423.589</v>
      </c>
      <c r="D20" s="929">
        <v>8030.2550000000001</v>
      </c>
      <c r="E20" s="929">
        <v>0</v>
      </c>
      <c r="F20" s="929">
        <v>1.5</v>
      </c>
      <c r="G20" s="929">
        <v>3.855</v>
      </c>
      <c r="H20" s="929">
        <v>1138.0050000000001</v>
      </c>
      <c r="I20" s="929">
        <v>2675.1439999999998</v>
      </c>
      <c r="J20" s="929">
        <v>1057.2090000000001</v>
      </c>
      <c r="K20" s="930">
        <v>24369.409</v>
      </c>
    </row>
    <row r="21" spans="1:11" s="26" customFormat="1" ht="20.100000000000001" customHeight="1">
      <c r="A21" s="22" t="s">
        <v>936</v>
      </c>
      <c r="B21" s="929">
        <v>25.419</v>
      </c>
      <c r="C21" s="929">
        <v>24692.899000000001</v>
      </c>
      <c r="D21" s="929">
        <v>18992.142</v>
      </c>
      <c r="E21" s="929">
        <v>0</v>
      </c>
      <c r="F21" s="929">
        <v>1558.104</v>
      </c>
      <c r="G21" s="929">
        <v>113.857</v>
      </c>
      <c r="H21" s="929">
        <v>2189.9279999999999</v>
      </c>
      <c r="I21" s="929">
        <v>5367.7219999999998</v>
      </c>
      <c r="J21" s="929">
        <v>3663.2190000000001</v>
      </c>
      <c r="K21" s="930">
        <v>56603.290000000008</v>
      </c>
    </row>
    <row r="22" spans="1:11" s="26" customFormat="1" ht="20.100000000000001" customHeight="1">
      <c r="A22" s="22" t="s">
        <v>937</v>
      </c>
      <c r="B22" s="929">
        <v>662.48599999999999</v>
      </c>
      <c r="C22" s="929">
        <v>119972.58100000001</v>
      </c>
      <c r="D22" s="929">
        <v>17054.424999999999</v>
      </c>
      <c r="E22" s="929">
        <v>0</v>
      </c>
      <c r="F22" s="929">
        <v>9199.9979999999996</v>
      </c>
      <c r="G22" s="929">
        <v>21.228999999999999</v>
      </c>
      <c r="H22" s="929">
        <v>14356.039000000001</v>
      </c>
      <c r="I22" s="929">
        <v>10976.584999999999</v>
      </c>
      <c r="J22" s="929">
        <v>15532.553</v>
      </c>
      <c r="K22" s="930">
        <v>187775.89599999995</v>
      </c>
    </row>
    <row r="23" spans="1:11" s="26" customFormat="1" ht="20.100000000000001" customHeight="1">
      <c r="A23" s="22" t="s">
        <v>938</v>
      </c>
      <c r="B23" s="929">
        <v>8812.8410000000003</v>
      </c>
      <c r="C23" s="929">
        <v>11149.208000000001</v>
      </c>
      <c r="D23" s="929">
        <v>13085.351000000001</v>
      </c>
      <c r="E23" s="929">
        <v>141500.47899999999</v>
      </c>
      <c r="F23" s="929">
        <v>40.106000000000002</v>
      </c>
      <c r="G23" s="929">
        <v>4803.2640000000001</v>
      </c>
      <c r="H23" s="929">
        <v>91293.692999999999</v>
      </c>
      <c r="I23" s="929">
        <v>3693.4470000000001</v>
      </c>
      <c r="J23" s="929">
        <v>90.230999999999995</v>
      </c>
      <c r="K23" s="930">
        <v>274468.62</v>
      </c>
    </row>
    <row r="24" spans="1:11" s="26" customFormat="1" ht="15" customHeight="1">
      <c r="A24" s="22"/>
      <c r="B24" s="932"/>
      <c r="C24" s="932"/>
      <c r="D24" s="932"/>
      <c r="E24" s="932"/>
      <c r="F24" s="932"/>
      <c r="G24" s="932"/>
      <c r="H24" s="932"/>
      <c r="I24" s="932"/>
      <c r="J24" s="932"/>
      <c r="K24" s="933"/>
    </row>
    <row r="25" spans="1:11" s="26" customFormat="1" ht="24" customHeight="1">
      <c r="A25" s="934" t="s">
        <v>939</v>
      </c>
      <c r="B25" s="930">
        <v>16735.947</v>
      </c>
      <c r="C25" s="930">
        <v>3586783.986000001</v>
      </c>
      <c r="D25" s="930">
        <v>1879653.142</v>
      </c>
      <c r="E25" s="930">
        <v>141592.60699999999</v>
      </c>
      <c r="F25" s="930">
        <v>152659.55499999996</v>
      </c>
      <c r="G25" s="930">
        <v>6191.4850000000006</v>
      </c>
      <c r="H25" s="930">
        <v>511581.99699999997</v>
      </c>
      <c r="I25" s="930">
        <v>539368.17099999986</v>
      </c>
      <c r="J25" s="930">
        <v>345986.34700000001</v>
      </c>
      <c r="K25" s="930">
        <v>7180553.2370000007</v>
      </c>
    </row>
    <row r="26" spans="1:11" ht="3" customHeight="1" thickBot="1">
      <c r="A26" s="24"/>
      <c r="B26" s="24"/>
      <c r="C26" s="935"/>
      <c r="D26" s="935"/>
      <c r="E26" s="935"/>
      <c r="F26" s="935"/>
      <c r="G26" s="935"/>
      <c r="H26" s="935"/>
      <c r="I26" s="935"/>
      <c r="J26" s="935"/>
      <c r="K26" s="936"/>
    </row>
    <row r="27" spans="1:11" ht="12" customHeight="1">
      <c r="A27" s="22"/>
      <c r="B27" s="22"/>
      <c r="C27" s="937"/>
      <c r="D27" s="937"/>
      <c r="E27" s="937"/>
      <c r="F27" s="937"/>
      <c r="G27" s="937"/>
      <c r="H27" s="937"/>
      <c r="I27" s="937"/>
      <c r="J27" s="937"/>
      <c r="K27" s="938"/>
    </row>
    <row r="28" spans="1:11">
      <c r="A28" s="22" t="s">
        <v>940</v>
      </c>
      <c r="B28" s="939"/>
      <c r="C28" s="16"/>
      <c r="D28" s="16"/>
      <c r="E28" s="16"/>
      <c r="F28" s="16"/>
      <c r="G28" s="16"/>
      <c r="H28" s="16"/>
      <c r="I28" s="16"/>
      <c r="J28" s="16"/>
      <c r="K28" s="16"/>
    </row>
    <row r="29" spans="1:11" ht="12" customHeight="1">
      <c r="A29" s="230"/>
      <c r="B29" s="22"/>
      <c r="C29" s="22"/>
      <c r="D29" s="22"/>
      <c r="E29" s="22"/>
      <c r="F29" s="22"/>
      <c r="G29" s="22"/>
      <c r="H29" s="22"/>
      <c r="I29" s="22"/>
      <c r="J29" s="22"/>
      <c r="K29" s="22"/>
    </row>
    <row r="32" spans="1:11">
      <c r="H32" s="576"/>
    </row>
    <row r="200" spans="3:3">
      <c r="C200" s="7" t="s">
        <v>58</v>
      </c>
    </row>
  </sheetData>
  <mergeCells count="3">
    <mergeCell ref="A2:K2"/>
    <mergeCell ref="A3:K3"/>
    <mergeCell ref="A4:K4"/>
  </mergeCells>
  <hyperlinks>
    <hyperlink ref="A1" location="Índice!A1" display="Volver al Índice" xr:uid="{BBC443E9-24F1-4AE2-990A-A06B41F23FFE}"/>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3290-ED53-4115-9772-C022739854AB}">
  <dimension ref="A1:L20"/>
  <sheetViews>
    <sheetView workbookViewId="0"/>
  </sheetViews>
  <sheetFormatPr baseColWidth="10" defaultRowHeight="13.8"/>
  <cols>
    <col min="1" max="1" width="29.5546875" style="977" customWidth="1"/>
    <col min="2" max="2" width="8.44140625" style="977" customWidth="1"/>
    <col min="3" max="10" width="12.5546875" style="977" customWidth="1"/>
    <col min="11" max="11" width="11.5546875" style="977"/>
    <col min="12" max="12" width="22.44140625" style="977" customWidth="1"/>
    <col min="13" max="256" width="11.5546875" style="977"/>
    <col min="257" max="257" width="29.5546875" style="977" customWidth="1"/>
    <col min="258" max="258" width="8.44140625" style="977" customWidth="1"/>
    <col min="259" max="266" width="12.5546875" style="977" customWidth="1"/>
    <col min="267" max="512" width="11.5546875" style="977"/>
    <col min="513" max="513" width="29.5546875" style="977" customWidth="1"/>
    <col min="514" max="514" width="8.44140625" style="977" customWidth="1"/>
    <col min="515" max="522" width="12.5546875" style="977" customWidth="1"/>
    <col min="523" max="768" width="11.5546875" style="977"/>
    <col min="769" max="769" width="29.5546875" style="977" customWidth="1"/>
    <col min="770" max="770" width="8.44140625" style="977" customWidth="1"/>
    <col min="771" max="778" width="12.5546875" style="977" customWidth="1"/>
    <col min="779" max="1024" width="11.5546875" style="977"/>
    <col min="1025" max="1025" width="29.5546875" style="977" customWidth="1"/>
    <col min="1026" max="1026" width="8.44140625" style="977" customWidth="1"/>
    <col min="1027" max="1034" width="12.5546875" style="977" customWidth="1"/>
    <col min="1035" max="1280" width="11.5546875" style="977"/>
    <col min="1281" max="1281" width="29.5546875" style="977" customWidth="1"/>
    <col min="1282" max="1282" width="8.44140625" style="977" customWidth="1"/>
    <col min="1283" max="1290" width="12.5546875" style="977" customWidth="1"/>
    <col min="1291" max="1536" width="11.5546875" style="977"/>
    <col min="1537" max="1537" width="29.5546875" style="977" customWidth="1"/>
    <col min="1538" max="1538" width="8.44140625" style="977" customWidth="1"/>
    <col min="1539" max="1546" width="12.5546875" style="977" customWidth="1"/>
    <col min="1547" max="1792" width="11.5546875" style="977"/>
    <col min="1793" max="1793" width="29.5546875" style="977" customWidth="1"/>
    <col min="1794" max="1794" width="8.44140625" style="977" customWidth="1"/>
    <col min="1795" max="1802" width="12.5546875" style="977" customWidth="1"/>
    <col min="1803" max="2048" width="11.5546875" style="977"/>
    <col min="2049" max="2049" width="29.5546875" style="977" customWidth="1"/>
    <col min="2050" max="2050" width="8.44140625" style="977" customWidth="1"/>
    <col min="2051" max="2058" width="12.5546875" style="977" customWidth="1"/>
    <col min="2059" max="2304" width="11.5546875" style="977"/>
    <col min="2305" max="2305" width="29.5546875" style="977" customWidth="1"/>
    <col min="2306" max="2306" width="8.44140625" style="977" customWidth="1"/>
    <col min="2307" max="2314" width="12.5546875" style="977" customWidth="1"/>
    <col min="2315" max="2560" width="11.5546875" style="977"/>
    <col min="2561" max="2561" width="29.5546875" style="977" customWidth="1"/>
    <col min="2562" max="2562" width="8.44140625" style="977" customWidth="1"/>
    <col min="2563" max="2570" width="12.5546875" style="977" customWidth="1"/>
    <col min="2571" max="2816" width="11.5546875" style="977"/>
    <col min="2817" max="2817" width="29.5546875" style="977" customWidth="1"/>
    <col min="2818" max="2818" width="8.44140625" style="977" customWidth="1"/>
    <col min="2819" max="2826" width="12.5546875" style="977" customWidth="1"/>
    <col min="2827" max="3072" width="11.5546875" style="977"/>
    <col min="3073" max="3073" width="29.5546875" style="977" customWidth="1"/>
    <col min="3074" max="3074" width="8.44140625" style="977" customWidth="1"/>
    <col min="3075" max="3082" width="12.5546875" style="977" customWidth="1"/>
    <col min="3083" max="3328" width="11.5546875" style="977"/>
    <col min="3329" max="3329" width="29.5546875" style="977" customWidth="1"/>
    <col min="3330" max="3330" width="8.44140625" style="977" customWidth="1"/>
    <col min="3331" max="3338" width="12.5546875" style="977" customWidth="1"/>
    <col min="3339" max="3584" width="11.5546875" style="977"/>
    <col min="3585" max="3585" width="29.5546875" style="977" customWidth="1"/>
    <col min="3586" max="3586" width="8.44140625" style="977" customWidth="1"/>
    <col min="3587" max="3594" width="12.5546875" style="977" customWidth="1"/>
    <col min="3595" max="3840" width="11.5546875" style="977"/>
    <col min="3841" max="3841" width="29.5546875" style="977" customWidth="1"/>
    <col min="3842" max="3842" width="8.44140625" style="977" customWidth="1"/>
    <col min="3843" max="3850" width="12.5546875" style="977" customWidth="1"/>
    <col min="3851" max="4096" width="11.5546875" style="977"/>
    <col min="4097" max="4097" width="29.5546875" style="977" customWidth="1"/>
    <col min="4098" max="4098" width="8.44140625" style="977" customWidth="1"/>
    <col min="4099" max="4106" width="12.5546875" style="977" customWidth="1"/>
    <col min="4107" max="4352" width="11.5546875" style="977"/>
    <col min="4353" max="4353" width="29.5546875" style="977" customWidth="1"/>
    <col min="4354" max="4354" width="8.44140625" style="977" customWidth="1"/>
    <col min="4355" max="4362" width="12.5546875" style="977" customWidth="1"/>
    <col min="4363" max="4608" width="11.5546875" style="977"/>
    <col min="4609" max="4609" width="29.5546875" style="977" customWidth="1"/>
    <col min="4610" max="4610" width="8.44140625" style="977" customWidth="1"/>
    <col min="4611" max="4618" width="12.5546875" style="977" customWidth="1"/>
    <col min="4619" max="4864" width="11.5546875" style="977"/>
    <col min="4865" max="4865" width="29.5546875" style="977" customWidth="1"/>
    <col min="4866" max="4866" width="8.44140625" style="977" customWidth="1"/>
    <col min="4867" max="4874" width="12.5546875" style="977" customWidth="1"/>
    <col min="4875" max="5120" width="11.5546875" style="977"/>
    <col min="5121" max="5121" width="29.5546875" style="977" customWidth="1"/>
    <col min="5122" max="5122" width="8.44140625" style="977" customWidth="1"/>
    <col min="5123" max="5130" width="12.5546875" style="977" customWidth="1"/>
    <col min="5131" max="5376" width="11.5546875" style="977"/>
    <col min="5377" max="5377" width="29.5546875" style="977" customWidth="1"/>
    <col min="5378" max="5378" width="8.44140625" style="977" customWidth="1"/>
    <col min="5379" max="5386" width="12.5546875" style="977" customWidth="1"/>
    <col min="5387" max="5632" width="11.5546875" style="977"/>
    <col min="5633" max="5633" width="29.5546875" style="977" customWidth="1"/>
    <col min="5634" max="5634" width="8.44140625" style="977" customWidth="1"/>
    <col min="5635" max="5642" width="12.5546875" style="977" customWidth="1"/>
    <col min="5643" max="5888" width="11.5546875" style="977"/>
    <col min="5889" max="5889" width="29.5546875" style="977" customWidth="1"/>
    <col min="5890" max="5890" width="8.44140625" style="977" customWidth="1"/>
    <col min="5891" max="5898" width="12.5546875" style="977" customWidth="1"/>
    <col min="5899" max="6144" width="11.5546875" style="977"/>
    <col min="6145" max="6145" width="29.5546875" style="977" customWidth="1"/>
    <col min="6146" max="6146" width="8.44140625" style="977" customWidth="1"/>
    <col min="6147" max="6154" width="12.5546875" style="977" customWidth="1"/>
    <col min="6155" max="6400" width="11.5546875" style="977"/>
    <col min="6401" max="6401" width="29.5546875" style="977" customWidth="1"/>
    <col min="6402" max="6402" width="8.44140625" style="977" customWidth="1"/>
    <col min="6403" max="6410" width="12.5546875" style="977" customWidth="1"/>
    <col min="6411" max="6656" width="11.5546875" style="977"/>
    <col min="6657" max="6657" width="29.5546875" style="977" customWidth="1"/>
    <col min="6658" max="6658" width="8.44140625" style="977" customWidth="1"/>
    <col min="6659" max="6666" width="12.5546875" style="977" customWidth="1"/>
    <col min="6667" max="6912" width="11.5546875" style="977"/>
    <col min="6913" max="6913" width="29.5546875" style="977" customWidth="1"/>
    <col min="6914" max="6914" width="8.44140625" style="977" customWidth="1"/>
    <col min="6915" max="6922" width="12.5546875" style="977" customWidth="1"/>
    <col min="6923" max="7168" width="11.5546875" style="977"/>
    <col min="7169" max="7169" width="29.5546875" style="977" customWidth="1"/>
    <col min="7170" max="7170" width="8.44140625" style="977" customWidth="1"/>
    <col min="7171" max="7178" width="12.5546875" style="977" customWidth="1"/>
    <col min="7179" max="7424" width="11.5546875" style="977"/>
    <col min="7425" max="7425" width="29.5546875" style="977" customWidth="1"/>
    <col min="7426" max="7426" width="8.44140625" style="977" customWidth="1"/>
    <col min="7427" max="7434" width="12.5546875" style="977" customWidth="1"/>
    <col min="7435" max="7680" width="11.5546875" style="977"/>
    <col min="7681" max="7681" width="29.5546875" style="977" customWidth="1"/>
    <col min="7682" max="7682" width="8.44140625" style="977" customWidth="1"/>
    <col min="7683" max="7690" width="12.5546875" style="977" customWidth="1"/>
    <col min="7691" max="7936" width="11.5546875" style="977"/>
    <col min="7937" max="7937" width="29.5546875" style="977" customWidth="1"/>
    <col min="7938" max="7938" width="8.44140625" style="977" customWidth="1"/>
    <col min="7939" max="7946" width="12.5546875" style="977" customWidth="1"/>
    <col min="7947" max="8192" width="11.5546875" style="977"/>
    <col min="8193" max="8193" width="29.5546875" style="977" customWidth="1"/>
    <col min="8194" max="8194" width="8.44140625" style="977" customWidth="1"/>
    <col min="8195" max="8202" width="12.5546875" style="977" customWidth="1"/>
    <col min="8203" max="8448" width="11.5546875" style="977"/>
    <col min="8449" max="8449" width="29.5546875" style="977" customWidth="1"/>
    <col min="8450" max="8450" width="8.44140625" style="977" customWidth="1"/>
    <col min="8451" max="8458" width="12.5546875" style="977" customWidth="1"/>
    <col min="8459" max="8704" width="11.5546875" style="977"/>
    <col min="8705" max="8705" width="29.5546875" style="977" customWidth="1"/>
    <col min="8706" max="8706" width="8.44140625" style="977" customWidth="1"/>
    <col min="8707" max="8714" width="12.5546875" style="977" customWidth="1"/>
    <col min="8715" max="8960" width="11.5546875" style="977"/>
    <col min="8961" max="8961" width="29.5546875" style="977" customWidth="1"/>
    <col min="8962" max="8962" width="8.44140625" style="977" customWidth="1"/>
    <col min="8963" max="8970" width="12.5546875" style="977" customWidth="1"/>
    <col min="8971" max="9216" width="11.5546875" style="977"/>
    <col min="9217" max="9217" width="29.5546875" style="977" customWidth="1"/>
    <col min="9218" max="9218" width="8.44140625" style="977" customWidth="1"/>
    <col min="9219" max="9226" width="12.5546875" style="977" customWidth="1"/>
    <col min="9227" max="9472" width="11.5546875" style="977"/>
    <col min="9473" max="9473" width="29.5546875" style="977" customWidth="1"/>
    <col min="9474" max="9474" width="8.44140625" style="977" customWidth="1"/>
    <col min="9475" max="9482" width="12.5546875" style="977" customWidth="1"/>
    <col min="9483" max="9728" width="11.5546875" style="977"/>
    <col min="9729" max="9729" width="29.5546875" style="977" customWidth="1"/>
    <col min="9730" max="9730" width="8.44140625" style="977" customWidth="1"/>
    <col min="9731" max="9738" width="12.5546875" style="977" customWidth="1"/>
    <col min="9739" max="9984" width="11.5546875" style="977"/>
    <col min="9985" max="9985" width="29.5546875" style="977" customWidth="1"/>
    <col min="9986" max="9986" width="8.44140625" style="977" customWidth="1"/>
    <col min="9987" max="9994" width="12.5546875" style="977" customWidth="1"/>
    <col min="9995" max="10240" width="11.5546875" style="977"/>
    <col min="10241" max="10241" width="29.5546875" style="977" customWidth="1"/>
    <col min="10242" max="10242" width="8.44140625" style="977" customWidth="1"/>
    <col min="10243" max="10250" width="12.5546875" style="977" customWidth="1"/>
    <col min="10251" max="10496" width="11.5546875" style="977"/>
    <col min="10497" max="10497" width="29.5546875" style="977" customWidth="1"/>
    <col min="10498" max="10498" width="8.44140625" style="977" customWidth="1"/>
    <col min="10499" max="10506" width="12.5546875" style="977" customWidth="1"/>
    <col min="10507" max="10752" width="11.5546875" style="977"/>
    <col min="10753" max="10753" width="29.5546875" style="977" customWidth="1"/>
    <col min="10754" max="10754" width="8.44140625" style="977" customWidth="1"/>
    <col min="10755" max="10762" width="12.5546875" style="977" customWidth="1"/>
    <col min="10763" max="11008" width="11.5546875" style="977"/>
    <col min="11009" max="11009" width="29.5546875" style="977" customWidth="1"/>
    <col min="11010" max="11010" width="8.44140625" style="977" customWidth="1"/>
    <col min="11011" max="11018" width="12.5546875" style="977" customWidth="1"/>
    <col min="11019" max="11264" width="11.5546875" style="977"/>
    <col min="11265" max="11265" width="29.5546875" style="977" customWidth="1"/>
    <col min="11266" max="11266" width="8.44140625" style="977" customWidth="1"/>
    <col min="11267" max="11274" width="12.5546875" style="977" customWidth="1"/>
    <col min="11275" max="11520" width="11.5546875" style="977"/>
    <col min="11521" max="11521" width="29.5546875" style="977" customWidth="1"/>
    <col min="11522" max="11522" width="8.44140625" style="977" customWidth="1"/>
    <col min="11523" max="11530" width="12.5546875" style="977" customWidth="1"/>
    <col min="11531" max="11776" width="11.5546875" style="977"/>
    <col min="11777" max="11777" width="29.5546875" style="977" customWidth="1"/>
    <col min="11778" max="11778" width="8.44140625" style="977" customWidth="1"/>
    <col min="11779" max="11786" width="12.5546875" style="977" customWidth="1"/>
    <col min="11787" max="12032" width="11.5546875" style="977"/>
    <col min="12033" max="12033" width="29.5546875" style="977" customWidth="1"/>
    <col min="12034" max="12034" width="8.44140625" style="977" customWidth="1"/>
    <col min="12035" max="12042" width="12.5546875" style="977" customWidth="1"/>
    <col min="12043" max="12288" width="11.5546875" style="977"/>
    <col min="12289" max="12289" width="29.5546875" style="977" customWidth="1"/>
    <col min="12290" max="12290" width="8.44140625" style="977" customWidth="1"/>
    <col min="12291" max="12298" width="12.5546875" style="977" customWidth="1"/>
    <col min="12299" max="12544" width="11.5546875" style="977"/>
    <col min="12545" max="12545" width="29.5546875" style="977" customWidth="1"/>
    <col min="12546" max="12546" width="8.44140625" style="977" customWidth="1"/>
    <col min="12547" max="12554" width="12.5546875" style="977" customWidth="1"/>
    <col min="12555" max="12800" width="11.5546875" style="977"/>
    <col min="12801" max="12801" width="29.5546875" style="977" customWidth="1"/>
    <col min="12802" max="12802" width="8.44140625" style="977" customWidth="1"/>
    <col min="12803" max="12810" width="12.5546875" style="977" customWidth="1"/>
    <col min="12811" max="13056" width="11.5546875" style="977"/>
    <col min="13057" max="13057" width="29.5546875" style="977" customWidth="1"/>
    <col min="13058" max="13058" width="8.44140625" style="977" customWidth="1"/>
    <col min="13059" max="13066" width="12.5546875" style="977" customWidth="1"/>
    <col min="13067" max="13312" width="11.5546875" style="977"/>
    <col min="13313" max="13313" width="29.5546875" style="977" customWidth="1"/>
    <col min="13314" max="13314" width="8.44140625" style="977" customWidth="1"/>
    <col min="13315" max="13322" width="12.5546875" style="977" customWidth="1"/>
    <col min="13323" max="13568" width="11.5546875" style="977"/>
    <col min="13569" max="13569" width="29.5546875" style="977" customWidth="1"/>
    <col min="13570" max="13570" width="8.44140625" style="977" customWidth="1"/>
    <col min="13571" max="13578" width="12.5546875" style="977" customWidth="1"/>
    <col min="13579" max="13824" width="11.5546875" style="977"/>
    <col min="13825" max="13825" width="29.5546875" style="977" customWidth="1"/>
    <col min="13826" max="13826" width="8.44140625" style="977" customWidth="1"/>
    <col min="13827" max="13834" width="12.5546875" style="977" customWidth="1"/>
    <col min="13835" max="14080" width="11.5546875" style="977"/>
    <col min="14081" max="14081" width="29.5546875" style="977" customWidth="1"/>
    <col min="14082" max="14082" width="8.44140625" style="977" customWidth="1"/>
    <col min="14083" max="14090" width="12.5546875" style="977" customWidth="1"/>
    <col min="14091" max="14336" width="11.5546875" style="977"/>
    <col min="14337" max="14337" width="29.5546875" style="977" customWidth="1"/>
    <col min="14338" max="14338" width="8.44140625" style="977" customWidth="1"/>
    <col min="14339" max="14346" width="12.5546875" style="977" customWidth="1"/>
    <col min="14347" max="14592" width="11.5546875" style="977"/>
    <col min="14593" max="14593" width="29.5546875" style="977" customWidth="1"/>
    <col min="14594" max="14594" width="8.44140625" style="977" customWidth="1"/>
    <col min="14595" max="14602" width="12.5546875" style="977" customWidth="1"/>
    <col min="14603" max="14848" width="11.5546875" style="977"/>
    <col min="14849" max="14849" width="29.5546875" style="977" customWidth="1"/>
    <col min="14850" max="14850" width="8.44140625" style="977" customWidth="1"/>
    <col min="14851" max="14858" width="12.5546875" style="977" customWidth="1"/>
    <col min="14859" max="15104" width="11.5546875" style="977"/>
    <col min="15105" max="15105" width="29.5546875" style="977" customWidth="1"/>
    <col min="15106" max="15106" width="8.44140625" style="977" customWidth="1"/>
    <col min="15107" max="15114" width="12.5546875" style="977" customWidth="1"/>
    <col min="15115" max="15360" width="11.5546875" style="977"/>
    <col min="15361" max="15361" width="29.5546875" style="977" customWidth="1"/>
    <col min="15362" max="15362" width="8.44140625" style="977" customWidth="1"/>
    <col min="15363" max="15370" width="12.5546875" style="977" customWidth="1"/>
    <col min="15371" max="15616" width="11.5546875" style="977"/>
    <col min="15617" max="15617" width="29.5546875" style="977" customWidth="1"/>
    <col min="15618" max="15618" width="8.44140625" style="977" customWidth="1"/>
    <col min="15619" max="15626" width="12.5546875" style="977" customWidth="1"/>
    <col min="15627" max="15872" width="11.5546875" style="977"/>
    <col min="15873" max="15873" width="29.5546875" style="977" customWidth="1"/>
    <col min="15874" max="15874" width="8.44140625" style="977" customWidth="1"/>
    <col min="15875" max="15882" width="12.5546875" style="977" customWidth="1"/>
    <col min="15883" max="16128" width="11.5546875" style="977"/>
    <col min="16129" max="16129" width="29.5546875" style="977" customWidth="1"/>
    <col min="16130" max="16130" width="8.44140625" style="977" customWidth="1"/>
    <col min="16131" max="16138" width="12.5546875" style="977" customWidth="1"/>
    <col min="16139" max="16384" width="11.5546875" style="977"/>
  </cols>
  <sheetData>
    <row r="1" spans="1:12">
      <c r="A1" s="1188" t="s">
        <v>1067</v>
      </c>
    </row>
    <row r="2" spans="1:12" s="979" customFormat="1" ht="28.2">
      <c r="A2" s="978" t="s">
        <v>954</v>
      </c>
      <c r="B2" s="978"/>
      <c r="C2" s="978"/>
      <c r="D2" s="978"/>
      <c r="E2" s="978"/>
      <c r="F2" s="978"/>
      <c r="G2" s="978"/>
      <c r="H2" s="978"/>
      <c r="I2" s="978"/>
      <c r="J2" s="978"/>
    </row>
    <row r="3" spans="1:12" s="980" customFormat="1" ht="25.2">
      <c r="A3" s="73" t="s">
        <v>955</v>
      </c>
      <c r="B3" s="73"/>
      <c r="C3" s="73"/>
      <c r="D3" s="73"/>
      <c r="E3" s="73"/>
      <c r="F3" s="73"/>
      <c r="G3" s="73"/>
      <c r="H3" s="73"/>
      <c r="I3" s="73"/>
      <c r="J3" s="73"/>
      <c r="L3" s="981"/>
    </row>
    <row r="4" spans="1:12" ht="21.75" customHeight="1">
      <c r="A4" s="982" t="s">
        <v>956</v>
      </c>
      <c r="B4" s="982"/>
      <c r="C4" s="982"/>
      <c r="D4" s="982"/>
      <c r="E4" s="982"/>
      <c r="F4" s="982"/>
      <c r="G4" s="982"/>
      <c r="H4" s="982"/>
      <c r="I4" s="982"/>
      <c r="J4" s="982"/>
    </row>
    <row r="5" spans="1:12" ht="14.4" thickBot="1"/>
    <row r="6" spans="1:12" ht="20.25" customHeight="1">
      <c r="A6" s="983" t="s">
        <v>66</v>
      </c>
      <c r="B6" s="984"/>
      <c r="C6" s="983" t="s">
        <v>957</v>
      </c>
      <c r="D6" s="983"/>
      <c r="E6" s="983"/>
      <c r="F6" s="983"/>
      <c r="G6" s="983"/>
      <c r="H6" s="983"/>
      <c r="I6" s="983"/>
      <c r="J6" s="985" t="s">
        <v>103</v>
      </c>
    </row>
    <row r="7" spans="1:12" ht="33.75" customHeight="1">
      <c r="A7" s="986"/>
      <c r="B7" s="987"/>
      <c r="C7" s="988" t="s">
        <v>958</v>
      </c>
      <c r="D7" s="989" t="s">
        <v>959</v>
      </c>
      <c r="E7" s="990" t="s">
        <v>912</v>
      </c>
      <c r="F7" s="990" t="s">
        <v>913</v>
      </c>
      <c r="G7" s="990" t="s">
        <v>46</v>
      </c>
      <c r="H7" s="990" t="s">
        <v>960</v>
      </c>
      <c r="I7" s="990" t="s">
        <v>961</v>
      </c>
      <c r="J7" s="991"/>
    </row>
    <row r="8" spans="1:12" ht="3" customHeight="1">
      <c r="A8" s="992"/>
      <c r="B8" s="992"/>
      <c r="C8" s="993"/>
      <c r="D8" s="994"/>
      <c r="E8" s="994"/>
      <c r="J8" s="995"/>
    </row>
    <row r="9" spans="1:12" s="1001" customFormat="1" ht="24.9" customHeight="1">
      <c r="A9" s="996" t="s">
        <v>29</v>
      </c>
      <c r="B9" s="997"/>
      <c r="C9" s="998" t="s">
        <v>69</v>
      </c>
      <c r="D9" s="998" t="s">
        <v>69</v>
      </c>
      <c r="E9" s="998">
        <v>29.706</v>
      </c>
      <c r="F9" s="998">
        <v>152.97200000000001</v>
      </c>
      <c r="G9" s="998">
        <v>185.34</v>
      </c>
      <c r="H9" s="998">
        <v>36182.288999999997</v>
      </c>
      <c r="I9" s="998" t="s">
        <v>69</v>
      </c>
      <c r="J9" s="999">
        <v>36550.307000000001</v>
      </c>
      <c r="K9" s="1000"/>
    </row>
    <row r="10" spans="1:12" s="1001" customFormat="1" ht="24.9" customHeight="1">
      <c r="A10" s="996" t="s">
        <v>30</v>
      </c>
      <c r="B10" s="997"/>
      <c r="C10" s="998" t="s">
        <v>69</v>
      </c>
      <c r="D10" s="998" t="s">
        <v>69</v>
      </c>
      <c r="E10" s="998">
        <v>226.69</v>
      </c>
      <c r="F10" s="998">
        <v>14788.316999999999</v>
      </c>
      <c r="G10" s="998">
        <v>12444.819</v>
      </c>
      <c r="H10" s="998">
        <v>2080.0990000000002</v>
      </c>
      <c r="I10" s="998" t="s">
        <v>69</v>
      </c>
      <c r="J10" s="999">
        <v>29539.925000000003</v>
      </c>
      <c r="K10" s="1000"/>
    </row>
    <row r="11" spans="1:12" s="1001" customFormat="1" ht="24.9" customHeight="1">
      <c r="A11" s="996" t="s">
        <v>31</v>
      </c>
      <c r="B11" s="997"/>
      <c r="C11" s="998" t="s">
        <v>69</v>
      </c>
      <c r="D11" s="998" t="s">
        <v>69</v>
      </c>
      <c r="E11" s="998" t="s">
        <v>69</v>
      </c>
      <c r="F11" s="998" t="s">
        <v>69</v>
      </c>
      <c r="G11" s="998" t="s">
        <v>69</v>
      </c>
      <c r="H11" s="998" t="s">
        <v>69</v>
      </c>
      <c r="I11" s="998" t="s">
        <v>69</v>
      </c>
      <c r="J11" s="999" t="s">
        <v>69</v>
      </c>
      <c r="K11" s="1000"/>
    </row>
    <row r="12" spans="1:12" s="1001" customFormat="1" ht="24.9" customHeight="1">
      <c r="A12" s="996" t="s">
        <v>32</v>
      </c>
      <c r="B12" s="997"/>
      <c r="C12" s="998" t="s">
        <v>69</v>
      </c>
      <c r="D12" s="998" t="s">
        <v>69</v>
      </c>
      <c r="E12" s="998" t="s">
        <v>69</v>
      </c>
      <c r="F12" s="998">
        <v>822.65899999999999</v>
      </c>
      <c r="G12" s="998">
        <v>564.70000000000005</v>
      </c>
      <c r="H12" s="998">
        <v>30628.561000000002</v>
      </c>
      <c r="I12" s="998" t="s">
        <v>69</v>
      </c>
      <c r="J12" s="999">
        <v>32015.920000000002</v>
      </c>
      <c r="K12" s="1000"/>
    </row>
    <row r="13" spans="1:12" s="1001" customFormat="1" ht="24.9" customHeight="1">
      <c r="A13" s="996" t="s">
        <v>33</v>
      </c>
      <c r="B13" s="997"/>
      <c r="C13" s="998" t="s">
        <v>69</v>
      </c>
      <c r="D13" s="998" t="s">
        <v>69</v>
      </c>
      <c r="E13" s="998" t="s">
        <v>69</v>
      </c>
      <c r="F13" s="998">
        <v>1171.742</v>
      </c>
      <c r="G13" s="998">
        <v>634.07500000000005</v>
      </c>
      <c r="H13" s="998">
        <v>1770.68</v>
      </c>
      <c r="I13" s="998" t="s">
        <v>69</v>
      </c>
      <c r="J13" s="999">
        <v>3576.4970000000003</v>
      </c>
      <c r="K13" s="1000"/>
    </row>
    <row r="14" spans="1:12" s="1001" customFormat="1" ht="24.9" customHeight="1">
      <c r="A14" s="996" t="s">
        <v>34</v>
      </c>
      <c r="B14" s="997"/>
      <c r="C14" s="998" t="s">
        <v>69</v>
      </c>
      <c r="D14" s="998" t="s">
        <v>69</v>
      </c>
      <c r="E14" s="998" t="s">
        <v>69</v>
      </c>
      <c r="F14" s="998" t="s">
        <v>69</v>
      </c>
      <c r="G14" s="998" t="s">
        <v>69</v>
      </c>
      <c r="H14" s="998">
        <v>38986.406000000003</v>
      </c>
      <c r="I14" s="998" t="s">
        <v>69</v>
      </c>
      <c r="J14" s="999">
        <v>38986.406000000003</v>
      </c>
      <c r="K14" s="1000"/>
    </row>
    <row r="15" spans="1:12" s="1001" customFormat="1" ht="24.9" customHeight="1">
      <c r="A15" s="996" t="s">
        <v>35</v>
      </c>
      <c r="B15" s="997"/>
      <c r="C15" s="998" t="s">
        <v>69</v>
      </c>
      <c r="D15" s="998" t="s">
        <v>69</v>
      </c>
      <c r="E15" s="998" t="s">
        <v>69</v>
      </c>
      <c r="F15" s="998">
        <v>496.9</v>
      </c>
      <c r="G15" s="998">
        <v>50.648000000000003</v>
      </c>
      <c r="H15" s="998">
        <v>996.28599999999994</v>
      </c>
      <c r="I15" s="998" t="s">
        <v>69</v>
      </c>
      <c r="J15" s="999">
        <v>1543.8339999999998</v>
      </c>
      <c r="K15" s="1000"/>
    </row>
    <row r="16" spans="1:12" s="1001" customFormat="1" ht="24.9" customHeight="1">
      <c r="A16" s="996" t="s">
        <v>36</v>
      </c>
      <c r="B16" s="997"/>
      <c r="C16" s="998" t="s">
        <v>69</v>
      </c>
      <c r="D16" s="998" t="s">
        <v>69</v>
      </c>
      <c r="E16" s="998" t="s">
        <v>69</v>
      </c>
      <c r="F16" s="998">
        <v>570.22400000000005</v>
      </c>
      <c r="G16" s="998">
        <v>691.59699999999998</v>
      </c>
      <c r="H16" s="998">
        <v>271.69299999999998</v>
      </c>
      <c r="I16" s="998" t="s">
        <v>69</v>
      </c>
      <c r="J16" s="999">
        <v>1533.5139999999999</v>
      </c>
      <c r="K16" s="1000"/>
    </row>
    <row r="17" spans="1:11" s="1001" customFormat="1" ht="24.9" customHeight="1">
      <c r="A17" s="996" t="s">
        <v>37</v>
      </c>
      <c r="B17" s="997"/>
      <c r="C17" s="998" t="s">
        <v>69</v>
      </c>
      <c r="D17" s="998" t="s">
        <v>69</v>
      </c>
      <c r="E17" s="998" t="s">
        <v>69</v>
      </c>
      <c r="F17" s="998" t="s">
        <v>69</v>
      </c>
      <c r="G17" s="998" t="s">
        <v>69</v>
      </c>
      <c r="H17" s="998" t="s">
        <v>69</v>
      </c>
      <c r="I17" s="998" t="s">
        <v>69</v>
      </c>
      <c r="J17" s="999" t="s">
        <v>69</v>
      </c>
      <c r="K17" s="1000"/>
    </row>
    <row r="18" spans="1:11" s="1004" customFormat="1" ht="30.75" customHeight="1" thickBot="1">
      <c r="A18" s="1002" t="s">
        <v>962</v>
      </c>
      <c r="B18" s="1002"/>
      <c r="C18" s="1003" t="s">
        <v>69</v>
      </c>
      <c r="D18" s="1003" t="s">
        <v>69</v>
      </c>
      <c r="E18" s="1003">
        <v>256.39600000000002</v>
      </c>
      <c r="F18" s="1003">
        <v>18002.813999999998</v>
      </c>
      <c r="G18" s="1003">
        <v>14571.179</v>
      </c>
      <c r="H18" s="1003">
        <v>110916.01399999998</v>
      </c>
      <c r="I18" s="1003" t="s">
        <v>69</v>
      </c>
      <c r="J18" s="1003">
        <v>143746.40299999999</v>
      </c>
      <c r="K18" s="1000"/>
    </row>
    <row r="19" spans="1:11" s="1001" customFormat="1" ht="15" customHeight="1">
      <c r="A19" s="1001" t="s">
        <v>963</v>
      </c>
    </row>
    <row r="20" spans="1:11">
      <c r="A20" s="230" t="s">
        <v>71</v>
      </c>
    </row>
  </sheetData>
  <mergeCells count="6">
    <mergeCell ref="A2:J2"/>
    <mergeCell ref="A3:J3"/>
    <mergeCell ref="A4:J4"/>
    <mergeCell ref="A6:A7"/>
    <mergeCell ref="C6:I6"/>
    <mergeCell ref="J6:J7"/>
  </mergeCells>
  <hyperlinks>
    <hyperlink ref="A1" location="Índice!A1" display="Volver al Índice" xr:uid="{B743E427-AF06-4285-B7E5-50AB28E12127}"/>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09DC3-3037-4D60-97A5-D90A252170FD}">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184" t="s">
        <v>1067</v>
      </c>
      <c r="B1" s="191"/>
      <c r="C1" s="191"/>
      <c r="D1" s="191"/>
      <c r="E1" s="191"/>
      <c r="F1" s="191"/>
      <c r="G1" s="191"/>
      <c r="H1" s="191"/>
    </row>
    <row r="2" spans="1:13" s="1115" customFormat="1" ht="34.5" customHeight="1">
      <c r="A2" s="358" t="s">
        <v>1023</v>
      </c>
      <c r="B2" s="358"/>
      <c r="C2" s="358"/>
      <c r="D2" s="358"/>
      <c r="E2" s="358"/>
      <c r="F2" s="358"/>
      <c r="G2" s="358"/>
      <c r="H2" s="358"/>
    </row>
    <row r="3" spans="1:13" s="236" customFormat="1" ht="28.5" customHeight="1">
      <c r="A3" s="100">
        <v>45382</v>
      </c>
      <c r="B3" s="100"/>
      <c r="C3" s="100"/>
      <c r="D3" s="100"/>
      <c r="E3" s="100"/>
      <c r="F3" s="100"/>
      <c r="G3" s="100"/>
      <c r="H3" s="100"/>
    </row>
    <row r="4" spans="1:13" s="77" customFormat="1" ht="6" customHeight="1" thickBot="1"/>
    <row r="5" spans="1:13" s="1117" customFormat="1" ht="35.1" customHeight="1">
      <c r="A5" s="205" t="s">
        <v>66</v>
      </c>
      <c r="B5" s="527" t="s">
        <v>1024</v>
      </c>
      <c r="C5" s="527"/>
      <c r="D5" s="527"/>
      <c r="E5" s="686"/>
      <c r="F5" s="527" t="s">
        <v>1025</v>
      </c>
      <c r="G5" s="527"/>
      <c r="H5" s="527"/>
      <c r="I5" s="1116"/>
      <c r="J5" s="1116"/>
      <c r="K5" s="1116"/>
      <c r="L5" s="1116"/>
    </row>
    <row r="6" spans="1:13" s="1117" customFormat="1" ht="54.9" customHeight="1">
      <c r="A6" s="208"/>
      <c r="B6" s="529" t="s">
        <v>1026</v>
      </c>
      <c r="C6" s="529" t="s">
        <v>1027</v>
      </c>
      <c r="D6" s="529" t="s">
        <v>1028</v>
      </c>
      <c r="E6" s="688"/>
      <c r="F6" s="529" t="s">
        <v>1029</v>
      </c>
      <c r="G6" s="529" t="s">
        <v>1030</v>
      </c>
      <c r="H6" s="1118" t="s">
        <v>1031</v>
      </c>
      <c r="I6" s="1116"/>
      <c r="J6" s="1116"/>
      <c r="K6" s="1116"/>
      <c r="L6" s="1116"/>
    </row>
    <row r="7" spans="1:13" s="1117" customFormat="1" ht="12" customHeight="1">
      <c r="A7" s="1119"/>
      <c r="B7" s="638"/>
      <c r="C7" s="638"/>
      <c r="D7" s="638"/>
      <c r="E7" s="638"/>
      <c r="F7" s="638"/>
      <c r="G7" s="638"/>
      <c r="H7" s="1120"/>
      <c r="I7" s="1116"/>
      <c r="J7" s="1116"/>
      <c r="K7" s="1116"/>
      <c r="L7" s="1116"/>
    </row>
    <row r="8" spans="1:13" s="22" customFormat="1" ht="20.100000000000001" customHeight="1">
      <c r="A8" s="1121" t="s">
        <v>29</v>
      </c>
      <c r="B8" s="617">
        <v>397873.8407</v>
      </c>
      <c r="C8" s="617">
        <v>1900132.56596</v>
      </c>
      <c r="D8" s="215">
        <v>20.94</v>
      </c>
      <c r="E8" s="215"/>
      <c r="F8" s="617">
        <v>15931.11426</v>
      </c>
      <c r="G8" s="617">
        <v>13746.10842</v>
      </c>
      <c r="H8" s="215">
        <v>115.9</v>
      </c>
      <c r="L8" s="627"/>
      <c r="M8" s="627"/>
    </row>
    <row r="9" spans="1:13" s="22" customFormat="1" ht="20.100000000000001" customHeight="1">
      <c r="A9" s="1121" t="s">
        <v>30</v>
      </c>
      <c r="B9" s="617">
        <v>1082766.6174900001</v>
      </c>
      <c r="C9" s="617">
        <v>3349210.9613100002</v>
      </c>
      <c r="D9" s="215">
        <v>32.33</v>
      </c>
      <c r="E9" s="215"/>
      <c r="F9" s="617">
        <v>7844.1001100000003</v>
      </c>
      <c r="G9" s="617">
        <v>8120.8886700000003</v>
      </c>
      <c r="H9" s="215">
        <v>96.59</v>
      </c>
      <c r="L9" s="627"/>
      <c r="M9" s="627"/>
    </row>
    <row r="10" spans="1:13" s="22" customFormat="1" ht="20.100000000000001" customHeight="1">
      <c r="A10" s="1121" t="s">
        <v>31</v>
      </c>
      <c r="B10" s="617">
        <v>279028.52207999997</v>
      </c>
      <c r="C10" s="617">
        <v>1633358.76043</v>
      </c>
      <c r="D10" s="215">
        <v>17.080000000000002</v>
      </c>
      <c r="E10" s="215"/>
      <c r="F10" s="617">
        <v>4220.6773200000007</v>
      </c>
      <c r="G10" s="617">
        <v>3112.86636</v>
      </c>
      <c r="H10" s="215">
        <v>135.59</v>
      </c>
      <c r="L10" s="627"/>
      <c r="M10" s="627"/>
    </row>
    <row r="11" spans="1:13" s="22" customFormat="1" ht="20.100000000000001" customHeight="1">
      <c r="A11" s="1121" t="s">
        <v>32</v>
      </c>
      <c r="B11" s="617">
        <v>181230.13366999998</v>
      </c>
      <c r="C11" s="617">
        <v>478655.18322000001</v>
      </c>
      <c r="D11" s="215">
        <v>37.86</v>
      </c>
      <c r="E11" s="215"/>
      <c r="F11" s="617">
        <v>491.06110000000001</v>
      </c>
      <c r="G11" s="617">
        <v>4.3414800000000007</v>
      </c>
      <c r="H11" s="215">
        <v>11310.91</v>
      </c>
      <c r="L11" s="627"/>
      <c r="M11" s="627"/>
    </row>
    <row r="12" spans="1:13" s="22" customFormat="1" ht="20.100000000000001" customHeight="1">
      <c r="A12" s="1121" t="s">
        <v>33</v>
      </c>
      <c r="B12" s="617">
        <v>104334.29270999999</v>
      </c>
      <c r="C12" s="617">
        <v>302140.48206000001</v>
      </c>
      <c r="D12" s="215">
        <v>34.53</v>
      </c>
      <c r="E12" s="215"/>
      <c r="F12" s="617">
        <v>5618.5210299999999</v>
      </c>
      <c r="G12" s="617">
        <v>5399.7616699999999</v>
      </c>
      <c r="H12" s="215">
        <v>104.05</v>
      </c>
      <c r="L12" s="627"/>
      <c r="M12" s="627"/>
    </row>
    <row r="13" spans="1:13" s="22" customFormat="1" ht="20.100000000000001" customHeight="1">
      <c r="A13" s="1121" t="s">
        <v>34</v>
      </c>
      <c r="B13" s="617">
        <v>323066.34350000002</v>
      </c>
      <c r="C13" s="617">
        <v>1225312.9223900002</v>
      </c>
      <c r="D13" s="215">
        <v>26.37</v>
      </c>
      <c r="E13" s="215"/>
      <c r="F13" s="617">
        <v>10124.37811</v>
      </c>
      <c r="G13" s="617">
        <v>8075.0467600000002</v>
      </c>
      <c r="H13" s="215">
        <v>125.38000000000001</v>
      </c>
      <c r="L13" s="627"/>
      <c r="M13" s="627"/>
    </row>
    <row r="14" spans="1:13" s="22" customFormat="1" ht="20.100000000000001" customHeight="1">
      <c r="A14" s="1121" t="s">
        <v>35</v>
      </c>
      <c r="B14" s="617">
        <v>39043.895020000004</v>
      </c>
      <c r="C14" s="617">
        <v>374053.79110999999</v>
      </c>
      <c r="D14" s="215">
        <v>10.44</v>
      </c>
      <c r="E14" s="215"/>
      <c r="F14" s="617">
        <v>8833.116759999999</v>
      </c>
      <c r="G14" s="617">
        <v>33727.749899999995</v>
      </c>
      <c r="H14" s="215">
        <v>26.19</v>
      </c>
      <c r="L14" s="627"/>
      <c r="M14" s="627"/>
    </row>
    <row r="15" spans="1:13" s="22" customFormat="1" ht="20.100000000000001" customHeight="1">
      <c r="A15" s="1121" t="s">
        <v>36</v>
      </c>
      <c r="B15" s="617">
        <v>136344.71093</v>
      </c>
      <c r="C15" s="617">
        <v>457317.91355</v>
      </c>
      <c r="D15" s="215">
        <v>29.810000000000002</v>
      </c>
      <c r="E15" s="215"/>
      <c r="F15" s="617">
        <v>733.25303000000008</v>
      </c>
      <c r="G15" s="617">
        <v>602.09831000000008</v>
      </c>
      <c r="H15" s="215">
        <v>121.78</v>
      </c>
      <c r="L15" s="627"/>
      <c r="M15" s="627"/>
    </row>
    <row r="16" spans="1:13" s="22" customFormat="1" ht="20.100000000000001" customHeight="1">
      <c r="A16" s="1121" t="s">
        <v>37</v>
      </c>
      <c r="B16" s="617">
        <v>70391.079469999997</v>
      </c>
      <c r="C16" s="617">
        <v>385850.29482000001</v>
      </c>
      <c r="D16" s="215">
        <v>18.240000000000002</v>
      </c>
      <c r="E16" s="215"/>
      <c r="F16" s="617">
        <v>4563.5722999999998</v>
      </c>
      <c r="G16" s="617">
        <v>4042.7221300000001</v>
      </c>
      <c r="H16" s="215">
        <v>112.88</v>
      </c>
      <c r="L16" s="627"/>
      <c r="M16" s="627"/>
    </row>
    <row r="17" spans="1:13" s="1123" customFormat="1" ht="24.75" customHeight="1" thickBot="1">
      <c r="A17" s="91" t="s">
        <v>38</v>
      </c>
      <c r="B17" s="767">
        <v>2614079.4355700007</v>
      </c>
      <c r="C17" s="767">
        <v>10106032.874850001</v>
      </c>
      <c r="D17" s="1122">
        <v>25.866524163754022</v>
      </c>
      <c r="E17" s="767"/>
      <c r="F17" s="767">
        <v>58359.794019999994</v>
      </c>
      <c r="G17" s="767">
        <v>76831.583699999988</v>
      </c>
      <c r="H17" s="1122">
        <v>75.958077667478832</v>
      </c>
      <c r="I17" s="94"/>
      <c r="J17" s="94"/>
      <c r="K17" s="94"/>
      <c r="L17" s="627"/>
      <c r="M17" s="627"/>
    </row>
    <row r="18" spans="1:13" s="77" customFormat="1">
      <c r="A18" s="94"/>
      <c r="B18" s="1124"/>
      <c r="C18" s="1124"/>
      <c r="D18" s="1124"/>
      <c r="E18" s="1124"/>
      <c r="F18" s="1124"/>
      <c r="G18" s="1124"/>
      <c r="H18" s="1124"/>
      <c r="I18" s="414"/>
      <c r="J18" s="414"/>
      <c r="K18" s="414"/>
      <c r="L18" s="414"/>
    </row>
    <row r="19" spans="1:13" s="1126" customFormat="1">
      <c r="A19" s="139" t="s">
        <v>1032</v>
      </c>
      <c r="B19" s="139"/>
      <c r="C19" s="139"/>
      <c r="D19" s="139"/>
      <c r="E19" s="139"/>
      <c r="F19" s="139"/>
      <c r="G19" s="139"/>
      <c r="H19" s="139"/>
      <c r="I19" s="1125"/>
      <c r="J19" s="1125"/>
      <c r="K19" s="1125"/>
      <c r="L19" s="1125"/>
    </row>
    <row r="20" spans="1:13" s="77" customFormat="1">
      <c r="A20" s="230" t="s">
        <v>71</v>
      </c>
      <c r="B20" s="22"/>
      <c r="C20" s="22"/>
      <c r="D20" s="22"/>
      <c r="E20" s="22"/>
      <c r="F20" s="22"/>
      <c r="G20" s="22"/>
      <c r="H20" s="22"/>
    </row>
    <row r="21" spans="1:13">
      <c r="A21" s="16"/>
      <c r="B21" s="16"/>
      <c r="C21" s="16"/>
      <c r="D21" s="16"/>
      <c r="E21" s="16"/>
      <c r="F21" s="16"/>
      <c r="G21" s="16"/>
      <c r="H21" s="16"/>
    </row>
    <row r="22" spans="1:13">
      <c r="A22" s="16"/>
      <c r="B22" s="16"/>
      <c r="C22" s="16"/>
      <c r="D22" s="16"/>
      <c r="E22" s="16"/>
      <c r="F22" s="16"/>
      <c r="G22" s="16"/>
      <c r="H22" s="16"/>
    </row>
    <row r="23" spans="1:13">
      <c r="A23" s="26"/>
      <c r="B23" s="26"/>
      <c r="C23" s="26"/>
      <c r="D23" s="26"/>
      <c r="E23" s="26"/>
      <c r="F23" s="26"/>
      <c r="G23" s="26"/>
      <c r="H23" s="26"/>
    </row>
  </sheetData>
  <mergeCells count="3">
    <mergeCell ref="A5:A6"/>
    <mergeCell ref="B5:D5"/>
    <mergeCell ref="F5:H5"/>
  </mergeCells>
  <hyperlinks>
    <hyperlink ref="A1" location="Índice!A1" display="Volver al Índice" xr:uid="{C74DB07F-CDEF-4810-B8E1-8694033CDC4C}"/>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90DCF-720A-4597-95B4-78D763767BB7}">
  <dimension ref="A1:L40"/>
  <sheetViews>
    <sheetView showGridLines="0" zoomScaleNormal="100" workbookViewId="0"/>
  </sheetViews>
  <sheetFormatPr baseColWidth="10" defaultColWidth="12.6640625" defaultRowHeight="13.2"/>
  <cols>
    <col min="1" max="1" width="37.88671875" style="7" customWidth="1"/>
    <col min="2" max="6" width="21.5546875" style="7" customWidth="1"/>
    <col min="7" max="7" width="26.6640625" style="7" bestFit="1" customWidth="1"/>
    <col min="8" max="8" width="13.33203125" style="7" customWidth="1"/>
    <col min="9" max="256" width="12.6640625" style="7"/>
    <col min="257" max="257" width="37.88671875" style="7" customWidth="1"/>
    <col min="258" max="262" width="21.5546875" style="7" customWidth="1"/>
    <col min="263" max="263" width="26.6640625" style="7" bestFit="1" customWidth="1"/>
    <col min="264" max="264" width="13.33203125" style="7" customWidth="1"/>
    <col min="265" max="512" width="12.6640625" style="7"/>
    <col min="513" max="513" width="37.88671875" style="7" customWidth="1"/>
    <col min="514" max="518" width="21.5546875" style="7" customWidth="1"/>
    <col min="519" max="519" width="26.6640625" style="7" bestFit="1" customWidth="1"/>
    <col min="520" max="520" width="13.33203125" style="7" customWidth="1"/>
    <col min="521" max="768" width="12.6640625" style="7"/>
    <col min="769" max="769" width="37.88671875" style="7" customWidth="1"/>
    <col min="770" max="774" width="21.5546875" style="7" customWidth="1"/>
    <col min="775" max="775" width="26.6640625" style="7" bestFit="1" customWidth="1"/>
    <col min="776" max="776" width="13.33203125" style="7" customWidth="1"/>
    <col min="777" max="1024" width="12.6640625" style="7"/>
    <col min="1025" max="1025" width="37.88671875" style="7" customWidth="1"/>
    <col min="1026" max="1030" width="21.5546875" style="7" customWidth="1"/>
    <col min="1031" max="1031" width="26.6640625" style="7" bestFit="1" customWidth="1"/>
    <col min="1032" max="1032" width="13.33203125" style="7" customWidth="1"/>
    <col min="1033" max="1280" width="12.6640625" style="7"/>
    <col min="1281" max="1281" width="37.88671875" style="7" customWidth="1"/>
    <col min="1282" max="1286" width="21.5546875" style="7" customWidth="1"/>
    <col min="1287" max="1287" width="26.6640625" style="7" bestFit="1" customWidth="1"/>
    <col min="1288" max="1288" width="13.33203125" style="7" customWidth="1"/>
    <col min="1289" max="1536" width="12.6640625" style="7"/>
    <col min="1537" max="1537" width="37.88671875" style="7" customWidth="1"/>
    <col min="1538" max="1542" width="21.5546875" style="7" customWidth="1"/>
    <col min="1543" max="1543" width="26.6640625" style="7" bestFit="1" customWidth="1"/>
    <col min="1544" max="1544" width="13.33203125" style="7" customWidth="1"/>
    <col min="1545" max="1792" width="12.6640625" style="7"/>
    <col min="1793" max="1793" width="37.88671875" style="7" customWidth="1"/>
    <col min="1794" max="1798" width="21.5546875" style="7" customWidth="1"/>
    <col min="1799" max="1799" width="26.6640625" style="7" bestFit="1" customWidth="1"/>
    <col min="1800" max="1800" width="13.33203125" style="7" customWidth="1"/>
    <col min="1801" max="2048" width="12.6640625" style="7"/>
    <col min="2049" max="2049" width="37.88671875" style="7" customWidth="1"/>
    <col min="2050" max="2054" width="21.5546875" style="7" customWidth="1"/>
    <col min="2055" max="2055" width="26.6640625" style="7" bestFit="1" customWidth="1"/>
    <col min="2056" max="2056" width="13.33203125" style="7" customWidth="1"/>
    <col min="2057" max="2304" width="12.6640625" style="7"/>
    <col min="2305" max="2305" width="37.88671875" style="7" customWidth="1"/>
    <col min="2306" max="2310" width="21.5546875" style="7" customWidth="1"/>
    <col min="2311" max="2311" width="26.6640625" style="7" bestFit="1" customWidth="1"/>
    <col min="2312" max="2312" width="13.33203125" style="7" customWidth="1"/>
    <col min="2313" max="2560" width="12.6640625" style="7"/>
    <col min="2561" max="2561" width="37.88671875" style="7" customWidth="1"/>
    <col min="2562" max="2566" width="21.5546875" style="7" customWidth="1"/>
    <col min="2567" max="2567" width="26.6640625" style="7" bestFit="1" customWidth="1"/>
    <col min="2568" max="2568" width="13.33203125" style="7" customWidth="1"/>
    <col min="2569" max="2816" width="12.6640625" style="7"/>
    <col min="2817" max="2817" width="37.88671875" style="7" customWidth="1"/>
    <col min="2818" max="2822" width="21.5546875" style="7" customWidth="1"/>
    <col min="2823" max="2823" width="26.6640625" style="7" bestFit="1" customWidth="1"/>
    <col min="2824" max="2824" width="13.33203125" style="7" customWidth="1"/>
    <col min="2825" max="3072" width="12.6640625" style="7"/>
    <col min="3073" max="3073" width="37.88671875" style="7" customWidth="1"/>
    <col min="3074" max="3078" width="21.5546875" style="7" customWidth="1"/>
    <col min="3079" max="3079" width="26.6640625" style="7" bestFit="1" customWidth="1"/>
    <col min="3080" max="3080" width="13.33203125" style="7" customWidth="1"/>
    <col min="3081" max="3328" width="12.6640625" style="7"/>
    <col min="3329" max="3329" width="37.88671875" style="7" customWidth="1"/>
    <col min="3330" max="3334" width="21.5546875" style="7" customWidth="1"/>
    <col min="3335" max="3335" width="26.6640625" style="7" bestFit="1" customWidth="1"/>
    <col min="3336" max="3336" width="13.33203125" style="7" customWidth="1"/>
    <col min="3337" max="3584" width="12.6640625" style="7"/>
    <col min="3585" max="3585" width="37.88671875" style="7" customWidth="1"/>
    <col min="3586" max="3590" width="21.5546875" style="7" customWidth="1"/>
    <col min="3591" max="3591" width="26.6640625" style="7" bestFit="1" customWidth="1"/>
    <col min="3592" max="3592" width="13.33203125" style="7" customWidth="1"/>
    <col min="3593" max="3840" width="12.6640625" style="7"/>
    <col min="3841" max="3841" width="37.88671875" style="7" customWidth="1"/>
    <col min="3842" max="3846" width="21.5546875" style="7" customWidth="1"/>
    <col min="3847" max="3847" width="26.6640625" style="7" bestFit="1" customWidth="1"/>
    <col min="3848" max="3848" width="13.33203125" style="7" customWidth="1"/>
    <col min="3849" max="4096" width="12.6640625" style="7"/>
    <col min="4097" max="4097" width="37.88671875" style="7" customWidth="1"/>
    <col min="4098" max="4102" width="21.5546875" style="7" customWidth="1"/>
    <col min="4103" max="4103" width="26.6640625" style="7" bestFit="1" customWidth="1"/>
    <col min="4104" max="4104" width="13.33203125" style="7" customWidth="1"/>
    <col min="4105" max="4352" width="12.6640625" style="7"/>
    <col min="4353" max="4353" width="37.88671875" style="7" customWidth="1"/>
    <col min="4354" max="4358" width="21.5546875" style="7" customWidth="1"/>
    <col min="4359" max="4359" width="26.6640625" style="7" bestFit="1" customWidth="1"/>
    <col min="4360" max="4360" width="13.33203125" style="7" customWidth="1"/>
    <col min="4361" max="4608" width="12.6640625" style="7"/>
    <col min="4609" max="4609" width="37.88671875" style="7" customWidth="1"/>
    <col min="4610" max="4614" width="21.5546875" style="7" customWidth="1"/>
    <col min="4615" max="4615" width="26.6640625" style="7" bestFit="1" customWidth="1"/>
    <col min="4616" max="4616" width="13.33203125" style="7" customWidth="1"/>
    <col min="4617" max="4864" width="12.6640625" style="7"/>
    <col min="4865" max="4865" width="37.88671875" style="7" customWidth="1"/>
    <col min="4866" max="4870" width="21.5546875" style="7" customWidth="1"/>
    <col min="4871" max="4871" width="26.6640625" style="7" bestFit="1" customWidth="1"/>
    <col min="4872" max="4872" width="13.33203125" style="7" customWidth="1"/>
    <col min="4873" max="5120" width="12.6640625" style="7"/>
    <col min="5121" max="5121" width="37.88671875" style="7" customWidth="1"/>
    <col min="5122" max="5126" width="21.5546875" style="7" customWidth="1"/>
    <col min="5127" max="5127" width="26.6640625" style="7" bestFit="1" customWidth="1"/>
    <col min="5128" max="5128" width="13.33203125" style="7" customWidth="1"/>
    <col min="5129" max="5376" width="12.6640625" style="7"/>
    <col min="5377" max="5377" width="37.88671875" style="7" customWidth="1"/>
    <col min="5378" max="5382" width="21.5546875" style="7" customWidth="1"/>
    <col min="5383" max="5383" width="26.6640625" style="7" bestFit="1" customWidth="1"/>
    <col min="5384" max="5384" width="13.33203125" style="7" customWidth="1"/>
    <col min="5385" max="5632" width="12.6640625" style="7"/>
    <col min="5633" max="5633" width="37.88671875" style="7" customWidth="1"/>
    <col min="5634" max="5638" width="21.5546875" style="7" customWidth="1"/>
    <col min="5639" max="5639" width="26.6640625" style="7" bestFit="1" customWidth="1"/>
    <col min="5640" max="5640" width="13.33203125" style="7" customWidth="1"/>
    <col min="5641" max="5888" width="12.6640625" style="7"/>
    <col min="5889" max="5889" width="37.88671875" style="7" customWidth="1"/>
    <col min="5890" max="5894" width="21.5546875" style="7" customWidth="1"/>
    <col min="5895" max="5895" width="26.6640625" style="7" bestFit="1" customWidth="1"/>
    <col min="5896" max="5896" width="13.33203125" style="7" customWidth="1"/>
    <col min="5897" max="6144" width="12.6640625" style="7"/>
    <col min="6145" max="6145" width="37.88671875" style="7" customWidth="1"/>
    <col min="6146" max="6150" width="21.5546875" style="7" customWidth="1"/>
    <col min="6151" max="6151" width="26.6640625" style="7" bestFit="1" customWidth="1"/>
    <col min="6152" max="6152" width="13.33203125" style="7" customWidth="1"/>
    <col min="6153" max="6400" width="12.6640625" style="7"/>
    <col min="6401" max="6401" width="37.88671875" style="7" customWidth="1"/>
    <col min="6402" max="6406" width="21.5546875" style="7" customWidth="1"/>
    <col min="6407" max="6407" width="26.6640625" style="7" bestFit="1" customWidth="1"/>
    <col min="6408" max="6408" width="13.33203125" style="7" customWidth="1"/>
    <col min="6409" max="6656" width="12.6640625" style="7"/>
    <col min="6657" max="6657" width="37.88671875" style="7" customWidth="1"/>
    <col min="6658" max="6662" width="21.5546875" style="7" customWidth="1"/>
    <col min="6663" max="6663" width="26.6640625" style="7" bestFit="1" customWidth="1"/>
    <col min="6664" max="6664" width="13.33203125" style="7" customWidth="1"/>
    <col min="6665" max="6912" width="12.6640625" style="7"/>
    <col min="6913" max="6913" width="37.88671875" style="7" customWidth="1"/>
    <col min="6914" max="6918" width="21.5546875" style="7" customWidth="1"/>
    <col min="6919" max="6919" width="26.6640625" style="7" bestFit="1" customWidth="1"/>
    <col min="6920" max="6920" width="13.33203125" style="7" customWidth="1"/>
    <col min="6921" max="7168" width="12.6640625" style="7"/>
    <col min="7169" max="7169" width="37.88671875" style="7" customWidth="1"/>
    <col min="7170" max="7174" width="21.5546875" style="7" customWidth="1"/>
    <col min="7175" max="7175" width="26.6640625" style="7" bestFit="1" customWidth="1"/>
    <col min="7176" max="7176" width="13.33203125" style="7" customWidth="1"/>
    <col min="7177" max="7424" width="12.6640625" style="7"/>
    <col min="7425" max="7425" width="37.88671875" style="7" customWidth="1"/>
    <col min="7426" max="7430" width="21.5546875" style="7" customWidth="1"/>
    <col min="7431" max="7431" width="26.6640625" style="7" bestFit="1" customWidth="1"/>
    <col min="7432" max="7432" width="13.33203125" style="7" customWidth="1"/>
    <col min="7433" max="7680" width="12.6640625" style="7"/>
    <col min="7681" max="7681" width="37.88671875" style="7" customWidth="1"/>
    <col min="7682" max="7686" width="21.5546875" style="7" customWidth="1"/>
    <col min="7687" max="7687" width="26.6640625" style="7" bestFit="1" customWidth="1"/>
    <col min="7688" max="7688" width="13.33203125" style="7" customWidth="1"/>
    <col min="7689" max="7936" width="12.6640625" style="7"/>
    <col min="7937" max="7937" width="37.88671875" style="7" customWidth="1"/>
    <col min="7938" max="7942" width="21.5546875" style="7" customWidth="1"/>
    <col min="7943" max="7943" width="26.6640625" style="7" bestFit="1" customWidth="1"/>
    <col min="7944" max="7944" width="13.33203125" style="7" customWidth="1"/>
    <col min="7945" max="8192" width="12.6640625" style="7"/>
    <col min="8193" max="8193" width="37.88671875" style="7" customWidth="1"/>
    <col min="8194" max="8198" width="21.5546875" style="7" customWidth="1"/>
    <col min="8199" max="8199" width="26.6640625" style="7" bestFit="1" customWidth="1"/>
    <col min="8200" max="8200" width="13.33203125" style="7" customWidth="1"/>
    <col min="8201" max="8448" width="12.6640625" style="7"/>
    <col min="8449" max="8449" width="37.88671875" style="7" customWidth="1"/>
    <col min="8450" max="8454" width="21.5546875" style="7" customWidth="1"/>
    <col min="8455" max="8455" width="26.6640625" style="7" bestFit="1" customWidth="1"/>
    <col min="8456" max="8456" width="13.33203125" style="7" customWidth="1"/>
    <col min="8457" max="8704" width="12.6640625" style="7"/>
    <col min="8705" max="8705" width="37.88671875" style="7" customWidth="1"/>
    <col min="8706" max="8710" width="21.5546875" style="7" customWidth="1"/>
    <col min="8711" max="8711" width="26.6640625" style="7" bestFit="1" customWidth="1"/>
    <col min="8712" max="8712" width="13.33203125" style="7" customWidth="1"/>
    <col min="8713" max="8960" width="12.6640625" style="7"/>
    <col min="8961" max="8961" width="37.88671875" style="7" customWidth="1"/>
    <col min="8962" max="8966" width="21.5546875" style="7" customWidth="1"/>
    <col min="8967" max="8967" width="26.6640625" style="7" bestFit="1" customWidth="1"/>
    <col min="8968" max="8968" width="13.33203125" style="7" customWidth="1"/>
    <col min="8969" max="9216" width="12.6640625" style="7"/>
    <col min="9217" max="9217" width="37.88671875" style="7" customWidth="1"/>
    <col min="9218" max="9222" width="21.5546875" style="7" customWidth="1"/>
    <col min="9223" max="9223" width="26.6640625" style="7" bestFit="1" customWidth="1"/>
    <col min="9224" max="9224" width="13.33203125" style="7" customWidth="1"/>
    <col min="9225" max="9472" width="12.6640625" style="7"/>
    <col min="9473" max="9473" width="37.88671875" style="7" customWidth="1"/>
    <col min="9474" max="9478" width="21.5546875" style="7" customWidth="1"/>
    <col min="9479" max="9479" width="26.6640625" style="7" bestFit="1" customWidth="1"/>
    <col min="9480" max="9480" width="13.33203125" style="7" customWidth="1"/>
    <col min="9481" max="9728" width="12.6640625" style="7"/>
    <col min="9729" max="9729" width="37.88671875" style="7" customWidth="1"/>
    <col min="9730" max="9734" width="21.5546875" style="7" customWidth="1"/>
    <col min="9735" max="9735" width="26.6640625" style="7" bestFit="1" customWidth="1"/>
    <col min="9736" max="9736" width="13.33203125" style="7" customWidth="1"/>
    <col min="9737" max="9984" width="12.6640625" style="7"/>
    <col min="9985" max="9985" width="37.88671875" style="7" customWidth="1"/>
    <col min="9986" max="9990" width="21.5546875" style="7" customWidth="1"/>
    <col min="9991" max="9991" width="26.6640625" style="7" bestFit="1" customWidth="1"/>
    <col min="9992" max="9992" width="13.33203125" style="7" customWidth="1"/>
    <col min="9993" max="10240" width="12.6640625" style="7"/>
    <col min="10241" max="10241" width="37.88671875" style="7" customWidth="1"/>
    <col min="10242" max="10246" width="21.5546875" style="7" customWidth="1"/>
    <col min="10247" max="10247" width="26.6640625" style="7" bestFit="1" customWidth="1"/>
    <col min="10248" max="10248" width="13.33203125" style="7" customWidth="1"/>
    <col min="10249" max="10496" width="12.6640625" style="7"/>
    <col min="10497" max="10497" width="37.88671875" style="7" customWidth="1"/>
    <col min="10498" max="10502" width="21.5546875" style="7" customWidth="1"/>
    <col min="10503" max="10503" width="26.6640625" style="7" bestFit="1" customWidth="1"/>
    <col min="10504" max="10504" width="13.33203125" style="7" customWidth="1"/>
    <col min="10505" max="10752" width="12.6640625" style="7"/>
    <col min="10753" max="10753" width="37.88671875" style="7" customWidth="1"/>
    <col min="10754" max="10758" width="21.5546875" style="7" customWidth="1"/>
    <col min="10759" max="10759" width="26.6640625" style="7" bestFit="1" customWidth="1"/>
    <col min="10760" max="10760" width="13.33203125" style="7" customWidth="1"/>
    <col min="10761" max="11008" width="12.6640625" style="7"/>
    <col min="11009" max="11009" width="37.88671875" style="7" customWidth="1"/>
    <col min="11010" max="11014" width="21.5546875" style="7" customWidth="1"/>
    <col min="11015" max="11015" width="26.6640625" style="7" bestFit="1" customWidth="1"/>
    <col min="11016" max="11016" width="13.33203125" style="7" customWidth="1"/>
    <col min="11017" max="11264" width="12.6640625" style="7"/>
    <col min="11265" max="11265" width="37.88671875" style="7" customWidth="1"/>
    <col min="11266" max="11270" width="21.5546875" style="7" customWidth="1"/>
    <col min="11271" max="11271" width="26.6640625" style="7" bestFit="1" customWidth="1"/>
    <col min="11272" max="11272" width="13.33203125" style="7" customWidth="1"/>
    <col min="11273" max="11520" width="12.6640625" style="7"/>
    <col min="11521" max="11521" width="37.88671875" style="7" customWidth="1"/>
    <col min="11522" max="11526" width="21.5546875" style="7" customWidth="1"/>
    <col min="11527" max="11527" width="26.6640625" style="7" bestFit="1" customWidth="1"/>
    <col min="11528" max="11528" width="13.33203125" style="7" customWidth="1"/>
    <col min="11529" max="11776" width="12.6640625" style="7"/>
    <col min="11777" max="11777" width="37.88671875" style="7" customWidth="1"/>
    <col min="11778" max="11782" width="21.5546875" style="7" customWidth="1"/>
    <col min="11783" max="11783" width="26.6640625" style="7" bestFit="1" customWidth="1"/>
    <col min="11784" max="11784" width="13.33203125" style="7" customWidth="1"/>
    <col min="11785" max="12032" width="12.6640625" style="7"/>
    <col min="12033" max="12033" width="37.88671875" style="7" customWidth="1"/>
    <col min="12034" max="12038" width="21.5546875" style="7" customWidth="1"/>
    <col min="12039" max="12039" width="26.6640625" style="7" bestFit="1" customWidth="1"/>
    <col min="12040" max="12040" width="13.33203125" style="7" customWidth="1"/>
    <col min="12041" max="12288" width="12.6640625" style="7"/>
    <col min="12289" max="12289" width="37.88671875" style="7" customWidth="1"/>
    <col min="12290" max="12294" width="21.5546875" style="7" customWidth="1"/>
    <col min="12295" max="12295" width="26.6640625" style="7" bestFit="1" customWidth="1"/>
    <col min="12296" max="12296" width="13.33203125" style="7" customWidth="1"/>
    <col min="12297" max="12544" width="12.6640625" style="7"/>
    <col min="12545" max="12545" width="37.88671875" style="7" customWidth="1"/>
    <col min="12546" max="12550" width="21.5546875" style="7" customWidth="1"/>
    <col min="12551" max="12551" width="26.6640625" style="7" bestFit="1" customWidth="1"/>
    <col min="12552" max="12552" width="13.33203125" style="7" customWidth="1"/>
    <col min="12553" max="12800" width="12.6640625" style="7"/>
    <col min="12801" max="12801" width="37.88671875" style="7" customWidth="1"/>
    <col min="12802" max="12806" width="21.5546875" style="7" customWidth="1"/>
    <col min="12807" max="12807" width="26.6640625" style="7" bestFit="1" customWidth="1"/>
    <col min="12808" max="12808" width="13.33203125" style="7" customWidth="1"/>
    <col min="12809" max="13056" width="12.6640625" style="7"/>
    <col min="13057" max="13057" width="37.88671875" style="7" customWidth="1"/>
    <col min="13058" max="13062" width="21.5546875" style="7" customWidth="1"/>
    <col min="13063" max="13063" width="26.6640625" style="7" bestFit="1" customWidth="1"/>
    <col min="13064" max="13064" width="13.33203125" style="7" customWidth="1"/>
    <col min="13065" max="13312" width="12.6640625" style="7"/>
    <col min="13313" max="13313" width="37.88671875" style="7" customWidth="1"/>
    <col min="13314" max="13318" width="21.5546875" style="7" customWidth="1"/>
    <col min="13319" max="13319" width="26.6640625" style="7" bestFit="1" customWidth="1"/>
    <col min="13320" max="13320" width="13.33203125" style="7" customWidth="1"/>
    <col min="13321" max="13568" width="12.6640625" style="7"/>
    <col min="13569" max="13569" width="37.88671875" style="7" customWidth="1"/>
    <col min="13570" max="13574" width="21.5546875" style="7" customWidth="1"/>
    <col min="13575" max="13575" width="26.6640625" style="7" bestFit="1" customWidth="1"/>
    <col min="13576" max="13576" width="13.33203125" style="7" customWidth="1"/>
    <col min="13577" max="13824" width="12.6640625" style="7"/>
    <col min="13825" max="13825" width="37.88671875" style="7" customWidth="1"/>
    <col min="13826" max="13830" width="21.5546875" style="7" customWidth="1"/>
    <col min="13831" max="13831" width="26.6640625" style="7" bestFit="1" customWidth="1"/>
    <col min="13832" max="13832" width="13.33203125" style="7" customWidth="1"/>
    <col min="13833" max="14080" width="12.6640625" style="7"/>
    <col min="14081" max="14081" width="37.88671875" style="7" customWidth="1"/>
    <col min="14082" max="14086" width="21.5546875" style="7" customWidth="1"/>
    <col min="14087" max="14087" width="26.6640625" style="7" bestFit="1" customWidth="1"/>
    <col min="14088" max="14088" width="13.33203125" style="7" customWidth="1"/>
    <col min="14089" max="14336" width="12.6640625" style="7"/>
    <col min="14337" max="14337" width="37.88671875" style="7" customWidth="1"/>
    <col min="14338" max="14342" width="21.5546875" style="7" customWidth="1"/>
    <col min="14343" max="14343" width="26.6640625" style="7" bestFit="1" customWidth="1"/>
    <col min="14344" max="14344" width="13.33203125" style="7" customWidth="1"/>
    <col min="14345" max="14592" width="12.6640625" style="7"/>
    <col min="14593" max="14593" width="37.88671875" style="7" customWidth="1"/>
    <col min="14594" max="14598" width="21.5546875" style="7" customWidth="1"/>
    <col min="14599" max="14599" width="26.6640625" style="7" bestFit="1" customWidth="1"/>
    <col min="14600" max="14600" width="13.33203125" style="7" customWidth="1"/>
    <col min="14601" max="14848" width="12.6640625" style="7"/>
    <col min="14849" max="14849" width="37.88671875" style="7" customWidth="1"/>
    <col min="14850" max="14854" width="21.5546875" style="7" customWidth="1"/>
    <col min="14855" max="14855" width="26.6640625" style="7" bestFit="1" customWidth="1"/>
    <col min="14856" max="14856" width="13.33203125" style="7" customWidth="1"/>
    <col min="14857" max="15104" width="12.6640625" style="7"/>
    <col min="15105" max="15105" width="37.88671875" style="7" customWidth="1"/>
    <col min="15106" max="15110" width="21.5546875" style="7" customWidth="1"/>
    <col min="15111" max="15111" width="26.6640625" style="7" bestFit="1" customWidth="1"/>
    <col min="15112" max="15112" width="13.33203125" style="7" customWidth="1"/>
    <col min="15113" max="15360" width="12.6640625" style="7"/>
    <col min="15361" max="15361" width="37.88671875" style="7" customWidth="1"/>
    <col min="15362" max="15366" width="21.5546875" style="7" customWidth="1"/>
    <col min="15367" max="15367" width="26.6640625" style="7" bestFit="1" customWidth="1"/>
    <col min="15368" max="15368" width="13.33203125" style="7" customWidth="1"/>
    <col min="15369" max="15616" width="12.6640625" style="7"/>
    <col min="15617" max="15617" width="37.88671875" style="7" customWidth="1"/>
    <col min="15618" max="15622" width="21.5546875" style="7" customWidth="1"/>
    <col min="15623" max="15623" width="26.6640625" style="7" bestFit="1" customWidth="1"/>
    <col min="15624" max="15624" width="13.33203125" style="7" customWidth="1"/>
    <col min="15625" max="15872" width="12.6640625" style="7"/>
    <col min="15873" max="15873" width="37.88671875" style="7" customWidth="1"/>
    <col min="15874" max="15878" width="21.5546875" style="7" customWidth="1"/>
    <col min="15879" max="15879" width="26.6640625" style="7" bestFit="1" customWidth="1"/>
    <col min="15880" max="15880" width="13.33203125" style="7" customWidth="1"/>
    <col min="15881" max="16128" width="12.6640625" style="7"/>
    <col min="16129" max="16129" width="37.88671875" style="7" customWidth="1"/>
    <col min="16130" max="16134" width="21.5546875" style="7" customWidth="1"/>
    <col min="16135" max="16135" width="26.6640625" style="7" bestFit="1" customWidth="1"/>
    <col min="16136" max="16136" width="13.33203125" style="7" customWidth="1"/>
    <col min="16137" max="16384" width="12.6640625" style="7"/>
  </cols>
  <sheetData>
    <row r="1" spans="1:12" s="1" customFormat="1" ht="16.5" customHeight="1">
      <c r="A1" s="1184" t="s">
        <v>1067</v>
      </c>
    </row>
    <row r="2" spans="1:12" s="502" customFormat="1" ht="24" customHeight="1">
      <c r="A2" s="3" t="s">
        <v>1014</v>
      </c>
      <c r="B2" s="3"/>
      <c r="C2" s="3"/>
      <c r="D2" s="3"/>
      <c r="E2" s="3"/>
      <c r="F2" s="3"/>
      <c r="G2" s="3"/>
    </row>
    <row r="3" spans="1:12" s="503" customFormat="1" ht="19.5" customHeight="1">
      <c r="A3" s="124">
        <v>45382</v>
      </c>
      <c r="B3" s="124"/>
      <c r="C3" s="124"/>
      <c r="D3" s="124"/>
      <c r="E3" s="124"/>
      <c r="F3" s="124"/>
      <c r="G3" s="124"/>
    </row>
    <row r="4" spans="1:12" s="105" customFormat="1" ht="18.75" customHeight="1">
      <c r="A4" s="504" t="s">
        <v>73</v>
      </c>
      <c r="B4" s="504"/>
      <c r="C4" s="504"/>
      <c r="D4" s="504"/>
      <c r="E4" s="504"/>
      <c r="F4" s="504"/>
      <c r="G4" s="504"/>
    </row>
    <row r="5" spans="1:12" s="95" customFormat="1" ht="8.25" customHeight="1" thickBot="1"/>
    <row r="6" spans="1:12" s="1100" customFormat="1" ht="33.75" customHeight="1">
      <c r="A6" s="548" t="s">
        <v>66</v>
      </c>
      <c r="B6" s="1099" t="s">
        <v>1015</v>
      </c>
      <c r="C6" s="1099" t="s">
        <v>1016</v>
      </c>
      <c r="D6" s="1099" t="s">
        <v>1017</v>
      </c>
      <c r="E6" s="1099" t="s">
        <v>1018</v>
      </c>
      <c r="F6" s="1099" t="s">
        <v>1019</v>
      </c>
      <c r="G6" s="774" t="s">
        <v>1020</v>
      </c>
      <c r="H6" s="7"/>
    </row>
    <row r="7" spans="1:12" s="1100" customFormat="1" ht="6.75" customHeight="1">
      <c r="A7" s="1101"/>
      <c r="B7" s="1101"/>
      <c r="C7" s="1101"/>
      <c r="D7" s="1101"/>
      <c r="E7" s="1101"/>
      <c r="F7" s="1101"/>
      <c r="G7" s="1102"/>
      <c r="H7" s="7"/>
    </row>
    <row r="8" spans="1:12" s="722" customFormat="1" ht="15" customHeight="1">
      <c r="A8" s="86" t="s">
        <v>29</v>
      </c>
      <c r="B8" s="1103">
        <v>5451490</v>
      </c>
      <c r="C8" s="1103">
        <v>1412046.689</v>
      </c>
      <c r="D8" s="1103">
        <v>1140608.29</v>
      </c>
      <c r="E8" s="1103">
        <v>51612.254000000001</v>
      </c>
      <c r="F8" s="1103">
        <v>1264796.3430000001</v>
      </c>
      <c r="G8" s="1104">
        <v>1339470.889</v>
      </c>
      <c r="H8" s="7"/>
    </row>
    <row r="9" spans="1:12" s="722" customFormat="1" ht="15" customHeight="1">
      <c r="A9" s="16" t="s">
        <v>30</v>
      </c>
      <c r="B9" s="1103">
        <v>579639</v>
      </c>
      <c r="C9" s="1103">
        <v>2666199.46</v>
      </c>
      <c r="D9" s="1103">
        <v>2228018.7859999998</v>
      </c>
      <c r="E9" s="1103">
        <v>0</v>
      </c>
      <c r="F9" s="1103">
        <v>2101118.3280000002</v>
      </c>
      <c r="G9" s="1104">
        <v>2793099.9180000001</v>
      </c>
      <c r="H9" s="7"/>
    </row>
    <row r="10" spans="1:12" s="722" customFormat="1" ht="15" customHeight="1">
      <c r="A10" s="16" t="s">
        <v>31</v>
      </c>
      <c r="B10" s="1103">
        <v>1623622</v>
      </c>
      <c r="C10" s="1103">
        <v>1432922.1540000001</v>
      </c>
      <c r="D10" s="1103">
        <v>830439.49399999995</v>
      </c>
      <c r="E10" s="1103">
        <v>864.94799999999998</v>
      </c>
      <c r="F10" s="1103">
        <v>842401.56499999994</v>
      </c>
      <c r="G10" s="1104">
        <v>1421825.03</v>
      </c>
      <c r="H10" s="7"/>
    </row>
    <row r="11" spans="1:12" s="722" customFormat="1" ht="15" customHeight="1">
      <c r="A11" s="16" t="s">
        <v>32</v>
      </c>
      <c r="B11" s="1103">
        <v>14200</v>
      </c>
      <c r="C11" s="1103">
        <v>560353.598</v>
      </c>
      <c r="D11" s="1103">
        <v>55392.120999999999</v>
      </c>
      <c r="E11" s="1103">
        <v>1465.6279999999999</v>
      </c>
      <c r="F11" s="1103">
        <v>33420.860999999997</v>
      </c>
      <c r="G11" s="1104">
        <v>583790.48499999999</v>
      </c>
      <c r="H11" s="7"/>
    </row>
    <row r="12" spans="1:12" s="722" customFormat="1" ht="15" customHeight="1">
      <c r="A12" s="16" t="s">
        <v>33</v>
      </c>
      <c r="B12" s="1103">
        <v>61850</v>
      </c>
      <c r="C12" s="1103">
        <v>331694.39500000002</v>
      </c>
      <c r="D12" s="1103">
        <v>56092.442000000003</v>
      </c>
      <c r="E12" s="1103">
        <v>325.60899999999998</v>
      </c>
      <c r="F12" s="1103">
        <v>59336.508000000002</v>
      </c>
      <c r="G12" s="1104">
        <v>328775.93800000002</v>
      </c>
      <c r="H12" s="7"/>
    </row>
    <row r="13" spans="1:12" s="722" customFormat="1" ht="15" customHeight="1">
      <c r="A13" s="16" t="s">
        <v>34</v>
      </c>
      <c r="B13" s="1103">
        <v>785538</v>
      </c>
      <c r="C13" s="1103">
        <v>949839.49</v>
      </c>
      <c r="D13" s="1103">
        <v>274896.24699999997</v>
      </c>
      <c r="E13" s="1103">
        <v>4666.7060000000001</v>
      </c>
      <c r="F13" s="1103">
        <v>228919.62</v>
      </c>
      <c r="G13" s="1104">
        <v>1000482.824</v>
      </c>
      <c r="H13" s="7"/>
      <c r="I13" s="1105"/>
      <c r="J13" s="1105"/>
      <c r="K13" s="1105"/>
      <c r="L13" s="1105"/>
    </row>
    <row r="14" spans="1:12" s="722" customFormat="1" ht="14.25" customHeight="1">
      <c r="A14" s="86" t="s">
        <v>35</v>
      </c>
      <c r="B14" s="1103">
        <v>0</v>
      </c>
      <c r="C14" s="1103">
        <v>0</v>
      </c>
      <c r="D14" s="1103">
        <v>0</v>
      </c>
      <c r="E14" s="1103">
        <v>0</v>
      </c>
      <c r="F14" s="1103">
        <v>0</v>
      </c>
      <c r="G14" s="1104">
        <v>0</v>
      </c>
      <c r="H14" s="7"/>
    </row>
    <row r="15" spans="1:12" s="722" customFormat="1" ht="14.25" customHeight="1">
      <c r="A15" s="86" t="s">
        <v>36</v>
      </c>
      <c r="B15" s="1103">
        <v>45000</v>
      </c>
      <c r="C15" s="1103">
        <v>551627.37199999997</v>
      </c>
      <c r="D15" s="1103">
        <v>60297.254999999997</v>
      </c>
      <c r="E15" s="1103">
        <v>478.82600000000002</v>
      </c>
      <c r="F15" s="1103">
        <v>60267.995000000003</v>
      </c>
      <c r="G15" s="1104">
        <v>552135.45799999998</v>
      </c>
      <c r="H15" s="7"/>
    </row>
    <row r="16" spans="1:12" s="722" customFormat="1" ht="14.25" customHeight="1">
      <c r="A16" s="86" t="s">
        <v>37</v>
      </c>
      <c r="B16" s="1103">
        <v>137061</v>
      </c>
      <c r="C16" s="1103">
        <v>452574.47700000001</v>
      </c>
      <c r="D16" s="1103">
        <v>209438.69699999999</v>
      </c>
      <c r="E16" s="1103">
        <v>780.46900000000005</v>
      </c>
      <c r="F16" s="1103">
        <v>228075.91899999999</v>
      </c>
      <c r="G16" s="1104">
        <v>434717.72399999999</v>
      </c>
      <c r="H16" s="7"/>
    </row>
    <row r="17" spans="1:12" s="722" customFormat="1" ht="21.9" customHeight="1">
      <c r="A17" s="1106" t="s">
        <v>38</v>
      </c>
      <c r="B17" s="1107">
        <v>8698400</v>
      </c>
      <c r="C17" s="1107">
        <v>8357257.6349999998</v>
      </c>
      <c r="D17" s="1107">
        <v>4855183.3320000004</v>
      </c>
      <c r="E17" s="1107">
        <v>60194.439999999988</v>
      </c>
      <c r="F17" s="1107">
        <v>4818337.1389999995</v>
      </c>
      <c r="G17" s="1107">
        <v>8454298.2660000008</v>
      </c>
      <c r="H17" s="7"/>
    </row>
    <row r="18" spans="1:12" s="1100" customFormat="1" ht="6" customHeight="1">
      <c r="A18" s="86"/>
      <c r="B18" s="86"/>
      <c r="C18" s="1108"/>
      <c r="D18" s="1108"/>
      <c r="E18" s="1108"/>
      <c r="F18" s="1108"/>
      <c r="G18" s="1108"/>
      <c r="H18" s="7"/>
    </row>
    <row r="19" spans="1:12" s="502" customFormat="1" ht="24" customHeight="1">
      <c r="A19" s="721" t="s">
        <v>1021</v>
      </c>
      <c r="B19" s="721"/>
      <c r="C19" s="721"/>
      <c r="D19" s="721"/>
      <c r="E19" s="721"/>
      <c r="F19" s="721"/>
      <c r="G19" s="721"/>
      <c r="H19" s="7"/>
    </row>
    <row r="20" spans="1:12" s="1109" customFormat="1" ht="16.5" customHeight="1">
      <c r="A20" s="230" t="s">
        <v>71</v>
      </c>
      <c r="B20" s="16"/>
      <c r="C20" s="16"/>
      <c r="D20" s="16"/>
      <c r="E20" s="16"/>
      <c r="F20" s="16"/>
      <c r="G20" s="16"/>
      <c r="H20" s="7"/>
    </row>
    <row r="21" spans="1:12" s="1110" customFormat="1" ht="16.5" customHeight="1">
      <c r="A21" s="16"/>
      <c r="B21" s="16"/>
      <c r="C21" s="16"/>
      <c r="D21" s="16"/>
      <c r="E21" s="16"/>
      <c r="F21" s="16"/>
      <c r="G21" s="16"/>
      <c r="H21" s="7"/>
    </row>
    <row r="22" spans="1:12" s="95" customFormat="1" ht="7.5" customHeight="1">
      <c r="A22" s="16"/>
      <c r="B22" s="16"/>
      <c r="C22" s="16"/>
      <c r="D22" s="16"/>
      <c r="E22" s="16"/>
      <c r="F22" s="16"/>
      <c r="G22" s="16"/>
      <c r="H22" s="7"/>
    </row>
    <row r="23" spans="1:12" s="1100" customFormat="1" ht="31.5" customHeight="1"/>
    <row r="24" spans="1:12" s="1100" customFormat="1" ht="5.25" customHeight="1"/>
    <row r="25" spans="1:12" s="722" customFormat="1" ht="15" customHeight="1"/>
    <row r="26" spans="1:12" s="722" customFormat="1" ht="15" customHeight="1"/>
    <row r="27" spans="1:12" s="722" customFormat="1" ht="15" customHeight="1"/>
    <row r="28" spans="1:12" s="722" customFormat="1" ht="15" customHeight="1"/>
    <row r="29" spans="1:12" s="722" customFormat="1" ht="15" customHeight="1"/>
    <row r="30" spans="1:12" s="722" customFormat="1" ht="15" customHeight="1"/>
    <row r="31" spans="1:12" s="722" customFormat="1" ht="15" customHeight="1">
      <c r="H31" s="1103"/>
      <c r="I31" s="1103"/>
      <c r="J31" s="1103"/>
      <c r="K31" s="1103"/>
      <c r="L31" s="1104"/>
    </row>
    <row r="32" spans="1:12" s="722" customFormat="1" ht="15" customHeight="1">
      <c r="H32" s="1105"/>
      <c r="I32" s="1105"/>
      <c r="J32" s="1105"/>
      <c r="K32" s="1105"/>
      <c r="L32" s="1105"/>
    </row>
    <row r="33" spans="7:7" s="722" customFormat="1" ht="15" customHeight="1"/>
    <row r="34" spans="7:7" s="1111" customFormat="1" ht="13.5" customHeight="1"/>
    <row r="35" spans="7:7" s="1111" customFormat="1" ht="13.5" customHeight="1"/>
    <row r="36" spans="7:7" s="1111" customFormat="1" ht="13.5" customHeight="1"/>
    <row r="37" spans="7:7" s="1111" customFormat="1" ht="21.9" customHeight="1"/>
    <row r="38" spans="7:7" s="1112" customFormat="1" ht="8.25" customHeight="1"/>
    <row r="39" spans="7:7" s="1113" customFormat="1" ht="9.6"/>
    <row r="40" spans="7:7">
      <c r="G40" s="1114"/>
    </row>
  </sheetData>
  <mergeCells count="3">
    <mergeCell ref="A2:G2"/>
    <mergeCell ref="A3:G3"/>
    <mergeCell ref="A4:G4"/>
  </mergeCells>
  <hyperlinks>
    <hyperlink ref="A1" location="Índice!A1" display="Volver al Índice" xr:uid="{9DBA9F29-1012-4BCE-9609-ED84CE6153EE}"/>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7848-0053-4ED6-A709-0279A43D4AA6}">
  <dimension ref="A1:G27"/>
  <sheetViews>
    <sheetView showGridLines="0" workbookViewId="0"/>
  </sheetViews>
  <sheetFormatPr baseColWidth="10" defaultColWidth="12.6640625" defaultRowHeight="13.2"/>
  <cols>
    <col min="1" max="1" width="38.21875" style="7" customWidth="1"/>
    <col min="2" max="7" width="21.77734375" style="7" customWidth="1"/>
    <col min="8" max="256" width="12.6640625" style="7"/>
    <col min="257" max="257" width="38.21875" style="7" customWidth="1"/>
    <col min="258" max="263" width="21.77734375" style="7" customWidth="1"/>
    <col min="264" max="512" width="12.6640625" style="7"/>
    <col min="513" max="513" width="38.21875" style="7" customWidth="1"/>
    <col min="514" max="519" width="21.77734375" style="7" customWidth="1"/>
    <col min="520" max="768" width="12.6640625" style="7"/>
    <col min="769" max="769" width="38.21875" style="7" customWidth="1"/>
    <col min="770" max="775" width="21.77734375" style="7" customWidth="1"/>
    <col min="776" max="1024" width="12.6640625" style="7"/>
    <col min="1025" max="1025" width="38.21875" style="7" customWidth="1"/>
    <col min="1026" max="1031" width="21.77734375" style="7" customWidth="1"/>
    <col min="1032" max="1280" width="12.6640625" style="7"/>
    <col min="1281" max="1281" width="38.21875" style="7" customWidth="1"/>
    <col min="1282" max="1287" width="21.77734375" style="7" customWidth="1"/>
    <col min="1288" max="1536" width="12.6640625" style="7"/>
    <col min="1537" max="1537" width="38.21875" style="7" customWidth="1"/>
    <col min="1538" max="1543" width="21.77734375" style="7" customWidth="1"/>
    <col min="1544" max="1792" width="12.6640625" style="7"/>
    <col min="1793" max="1793" width="38.21875" style="7" customWidth="1"/>
    <col min="1794" max="1799" width="21.77734375" style="7" customWidth="1"/>
    <col min="1800" max="2048" width="12.6640625" style="7"/>
    <col min="2049" max="2049" width="38.21875" style="7" customWidth="1"/>
    <col min="2050" max="2055" width="21.77734375" style="7" customWidth="1"/>
    <col min="2056" max="2304" width="12.6640625" style="7"/>
    <col min="2305" max="2305" width="38.21875" style="7" customWidth="1"/>
    <col min="2306" max="2311" width="21.77734375" style="7" customWidth="1"/>
    <col min="2312" max="2560" width="12.6640625" style="7"/>
    <col min="2561" max="2561" width="38.21875" style="7" customWidth="1"/>
    <col min="2562" max="2567" width="21.77734375" style="7" customWidth="1"/>
    <col min="2568" max="2816" width="12.6640625" style="7"/>
    <col min="2817" max="2817" width="38.21875" style="7" customWidth="1"/>
    <col min="2818" max="2823" width="21.77734375" style="7" customWidth="1"/>
    <col min="2824" max="3072" width="12.6640625" style="7"/>
    <col min="3073" max="3073" width="38.21875" style="7" customWidth="1"/>
    <col min="3074" max="3079" width="21.77734375" style="7" customWidth="1"/>
    <col min="3080" max="3328" width="12.6640625" style="7"/>
    <col min="3329" max="3329" width="38.21875" style="7" customWidth="1"/>
    <col min="3330" max="3335" width="21.77734375" style="7" customWidth="1"/>
    <col min="3336" max="3584" width="12.6640625" style="7"/>
    <col min="3585" max="3585" width="38.21875" style="7" customWidth="1"/>
    <col min="3586" max="3591" width="21.77734375" style="7" customWidth="1"/>
    <col min="3592" max="3840" width="12.6640625" style="7"/>
    <col min="3841" max="3841" width="38.21875" style="7" customWidth="1"/>
    <col min="3842" max="3847" width="21.77734375" style="7" customWidth="1"/>
    <col min="3848" max="4096" width="12.6640625" style="7"/>
    <col min="4097" max="4097" width="38.21875" style="7" customWidth="1"/>
    <col min="4098" max="4103" width="21.77734375" style="7" customWidth="1"/>
    <col min="4104" max="4352" width="12.6640625" style="7"/>
    <col min="4353" max="4353" width="38.21875" style="7" customWidth="1"/>
    <col min="4354" max="4359" width="21.77734375" style="7" customWidth="1"/>
    <col min="4360" max="4608" width="12.6640625" style="7"/>
    <col min="4609" max="4609" width="38.21875" style="7" customWidth="1"/>
    <col min="4610" max="4615" width="21.77734375" style="7" customWidth="1"/>
    <col min="4616" max="4864" width="12.6640625" style="7"/>
    <col min="4865" max="4865" width="38.21875" style="7" customWidth="1"/>
    <col min="4866" max="4871" width="21.77734375" style="7" customWidth="1"/>
    <col min="4872" max="5120" width="12.6640625" style="7"/>
    <col min="5121" max="5121" width="38.21875" style="7" customWidth="1"/>
    <col min="5122" max="5127" width="21.77734375" style="7" customWidth="1"/>
    <col min="5128" max="5376" width="12.6640625" style="7"/>
    <col min="5377" max="5377" width="38.21875" style="7" customWidth="1"/>
    <col min="5378" max="5383" width="21.77734375" style="7" customWidth="1"/>
    <col min="5384" max="5632" width="12.6640625" style="7"/>
    <col min="5633" max="5633" width="38.21875" style="7" customWidth="1"/>
    <col min="5634" max="5639" width="21.77734375" style="7" customWidth="1"/>
    <col min="5640" max="5888" width="12.6640625" style="7"/>
    <col min="5889" max="5889" width="38.21875" style="7" customWidth="1"/>
    <col min="5890" max="5895" width="21.77734375" style="7" customWidth="1"/>
    <col min="5896" max="6144" width="12.6640625" style="7"/>
    <col min="6145" max="6145" width="38.21875" style="7" customWidth="1"/>
    <col min="6146" max="6151" width="21.77734375" style="7" customWidth="1"/>
    <col min="6152" max="6400" width="12.6640625" style="7"/>
    <col min="6401" max="6401" width="38.21875" style="7" customWidth="1"/>
    <col min="6402" max="6407" width="21.77734375" style="7" customWidth="1"/>
    <col min="6408" max="6656" width="12.6640625" style="7"/>
    <col min="6657" max="6657" width="38.21875" style="7" customWidth="1"/>
    <col min="6658" max="6663" width="21.77734375" style="7" customWidth="1"/>
    <col min="6664" max="6912" width="12.6640625" style="7"/>
    <col min="6913" max="6913" width="38.21875" style="7" customWidth="1"/>
    <col min="6914" max="6919" width="21.77734375" style="7" customWidth="1"/>
    <col min="6920" max="7168" width="12.6640625" style="7"/>
    <col min="7169" max="7169" width="38.21875" style="7" customWidth="1"/>
    <col min="7170" max="7175" width="21.77734375" style="7" customWidth="1"/>
    <col min="7176" max="7424" width="12.6640625" style="7"/>
    <col min="7425" max="7425" width="38.21875" style="7" customWidth="1"/>
    <col min="7426" max="7431" width="21.77734375" style="7" customWidth="1"/>
    <col min="7432" max="7680" width="12.6640625" style="7"/>
    <col min="7681" max="7681" width="38.21875" style="7" customWidth="1"/>
    <col min="7682" max="7687" width="21.77734375" style="7" customWidth="1"/>
    <col min="7688" max="7936" width="12.6640625" style="7"/>
    <col min="7937" max="7937" width="38.21875" style="7" customWidth="1"/>
    <col min="7938" max="7943" width="21.77734375" style="7" customWidth="1"/>
    <col min="7944" max="8192" width="12.6640625" style="7"/>
    <col min="8193" max="8193" width="38.21875" style="7" customWidth="1"/>
    <col min="8194" max="8199" width="21.77734375" style="7" customWidth="1"/>
    <col min="8200" max="8448" width="12.6640625" style="7"/>
    <col min="8449" max="8449" width="38.21875" style="7" customWidth="1"/>
    <col min="8450" max="8455" width="21.77734375" style="7" customWidth="1"/>
    <col min="8456" max="8704" width="12.6640625" style="7"/>
    <col min="8705" max="8705" width="38.21875" style="7" customWidth="1"/>
    <col min="8706" max="8711" width="21.77734375" style="7" customWidth="1"/>
    <col min="8712" max="8960" width="12.6640625" style="7"/>
    <col min="8961" max="8961" width="38.21875" style="7" customWidth="1"/>
    <col min="8962" max="8967" width="21.77734375" style="7" customWidth="1"/>
    <col min="8968" max="9216" width="12.6640625" style="7"/>
    <col min="9217" max="9217" width="38.21875" style="7" customWidth="1"/>
    <col min="9218" max="9223" width="21.77734375" style="7" customWidth="1"/>
    <col min="9224" max="9472" width="12.6640625" style="7"/>
    <col min="9473" max="9473" width="38.21875" style="7" customWidth="1"/>
    <col min="9474" max="9479" width="21.77734375" style="7" customWidth="1"/>
    <col min="9480" max="9728" width="12.6640625" style="7"/>
    <col min="9729" max="9729" width="38.21875" style="7" customWidth="1"/>
    <col min="9730" max="9735" width="21.77734375" style="7" customWidth="1"/>
    <col min="9736" max="9984" width="12.6640625" style="7"/>
    <col min="9985" max="9985" width="38.21875" style="7" customWidth="1"/>
    <col min="9986" max="9991" width="21.77734375" style="7" customWidth="1"/>
    <col min="9992" max="10240" width="12.6640625" style="7"/>
    <col min="10241" max="10241" width="38.21875" style="7" customWidth="1"/>
    <col min="10242" max="10247" width="21.77734375" style="7" customWidth="1"/>
    <col min="10248" max="10496" width="12.6640625" style="7"/>
    <col min="10497" max="10497" width="38.21875" style="7" customWidth="1"/>
    <col min="10498" max="10503" width="21.77734375" style="7" customWidth="1"/>
    <col min="10504" max="10752" width="12.6640625" style="7"/>
    <col min="10753" max="10753" width="38.21875" style="7" customWidth="1"/>
    <col min="10754" max="10759" width="21.77734375" style="7" customWidth="1"/>
    <col min="10760" max="11008" width="12.6640625" style="7"/>
    <col min="11009" max="11009" width="38.21875" style="7" customWidth="1"/>
    <col min="11010" max="11015" width="21.77734375" style="7" customWidth="1"/>
    <col min="11016" max="11264" width="12.6640625" style="7"/>
    <col min="11265" max="11265" width="38.21875" style="7" customWidth="1"/>
    <col min="11266" max="11271" width="21.77734375" style="7" customWidth="1"/>
    <col min="11272" max="11520" width="12.6640625" style="7"/>
    <col min="11521" max="11521" width="38.21875" style="7" customWidth="1"/>
    <col min="11522" max="11527" width="21.77734375" style="7" customWidth="1"/>
    <col min="11528" max="11776" width="12.6640625" style="7"/>
    <col min="11777" max="11777" width="38.21875" style="7" customWidth="1"/>
    <col min="11778" max="11783" width="21.77734375" style="7" customWidth="1"/>
    <col min="11784" max="12032" width="12.6640625" style="7"/>
    <col min="12033" max="12033" width="38.21875" style="7" customWidth="1"/>
    <col min="12034" max="12039" width="21.77734375" style="7" customWidth="1"/>
    <col min="12040" max="12288" width="12.6640625" style="7"/>
    <col min="12289" max="12289" width="38.21875" style="7" customWidth="1"/>
    <col min="12290" max="12295" width="21.77734375" style="7" customWidth="1"/>
    <col min="12296" max="12544" width="12.6640625" style="7"/>
    <col min="12545" max="12545" width="38.21875" style="7" customWidth="1"/>
    <col min="12546" max="12551" width="21.77734375" style="7" customWidth="1"/>
    <col min="12552" max="12800" width="12.6640625" style="7"/>
    <col min="12801" max="12801" width="38.21875" style="7" customWidth="1"/>
    <col min="12802" max="12807" width="21.77734375" style="7" customWidth="1"/>
    <col min="12808" max="13056" width="12.6640625" style="7"/>
    <col min="13057" max="13057" width="38.21875" style="7" customWidth="1"/>
    <col min="13058" max="13063" width="21.77734375" style="7" customWidth="1"/>
    <col min="13064" max="13312" width="12.6640625" style="7"/>
    <col min="13313" max="13313" width="38.21875" style="7" customWidth="1"/>
    <col min="13314" max="13319" width="21.77734375" style="7" customWidth="1"/>
    <col min="13320" max="13568" width="12.6640625" style="7"/>
    <col min="13569" max="13569" width="38.21875" style="7" customWidth="1"/>
    <col min="13570" max="13575" width="21.77734375" style="7" customWidth="1"/>
    <col min="13576" max="13824" width="12.6640625" style="7"/>
    <col min="13825" max="13825" width="38.21875" style="7" customWidth="1"/>
    <col min="13826" max="13831" width="21.77734375" style="7" customWidth="1"/>
    <col min="13832" max="14080" width="12.6640625" style="7"/>
    <col min="14081" max="14081" width="38.21875" style="7" customWidth="1"/>
    <col min="14082" max="14087" width="21.77734375" style="7" customWidth="1"/>
    <col min="14088" max="14336" width="12.6640625" style="7"/>
    <col min="14337" max="14337" width="38.21875" style="7" customWidth="1"/>
    <col min="14338" max="14343" width="21.77734375" style="7" customWidth="1"/>
    <col min="14344" max="14592" width="12.6640625" style="7"/>
    <col min="14593" max="14593" width="38.21875" style="7" customWidth="1"/>
    <col min="14594" max="14599" width="21.77734375" style="7" customWidth="1"/>
    <col min="14600" max="14848" width="12.6640625" style="7"/>
    <col min="14849" max="14849" width="38.21875" style="7" customWidth="1"/>
    <col min="14850" max="14855" width="21.77734375" style="7" customWidth="1"/>
    <col min="14856" max="15104" width="12.6640625" style="7"/>
    <col min="15105" max="15105" width="38.21875" style="7" customWidth="1"/>
    <col min="15106" max="15111" width="21.77734375" style="7" customWidth="1"/>
    <col min="15112" max="15360" width="12.6640625" style="7"/>
    <col min="15361" max="15361" width="38.21875" style="7" customWidth="1"/>
    <col min="15362" max="15367" width="21.77734375" style="7" customWidth="1"/>
    <col min="15368" max="15616" width="12.6640625" style="7"/>
    <col min="15617" max="15617" width="38.21875" style="7" customWidth="1"/>
    <col min="15618" max="15623" width="21.77734375" style="7" customWidth="1"/>
    <col min="15624" max="15872" width="12.6640625" style="7"/>
    <col min="15873" max="15873" width="38.21875" style="7" customWidth="1"/>
    <col min="15874" max="15879" width="21.77734375" style="7" customWidth="1"/>
    <col min="15880" max="16128" width="12.6640625" style="7"/>
    <col min="16129" max="16129" width="38.21875" style="7" customWidth="1"/>
    <col min="16130" max="16135" width="21.77734375" style="7" customWidth="1"/>
    <col min="16136" max="16384" width="12.6640625" style="7"/>
  </cols>
  <sheetData>
    <row r="1" spans="1:7" s="1" customFormat="1" ht="16.5" customHeight="1">
      <c r="A1" s="1184" t="s">
        <v>1067</v>
      </c>
    </row>
    <row r="2" spans="1:7" s="502" customFormat="1" ht="24" customHeight="1">
      <c r="A2" s="3" t="s">
        <v>1022</v>
      </c>
      <c r="B2" s="3"/>
      <c r="C2" s="3"/>
      <c r="D2" s="3"/>
      <c r="E2" s="3"/>
      <c r="F2" s="3"/>
      <c r="G2" s="3"/>
    </row>
    <row r="3" spans="1:7" s="503" customFormat="1" ht="19.5" customHeight="1">
      <c r="A3" s="124">
        <v>45382</v>
      </c>
      <c r="B3" s="124"/>
      <c r="C3" s="124"/>
      <c r="D3" s="124"/>
      <c r="E3" s="124"/>
      <c r="F3" s="124"/>
      <c r="G3" s="124"/>
    </row>
    <row r="4" spans="1:7" s="105" customFormat="1" ht="18.75" customHeight="1">
      <c r="A4" s="504" t="s">
        <v>73</v>
      </c>
      <c r="B4" s="504"/>
      <c r="C4" s="504"/>
      <c r="D4" s="504"/>
      <c r="E4" s="504"/>
      <c r="F4" s="504"/>
      <c r="G4" s="504"/>
    </row>
    <row r="5" spans="1:7" ht="14.4" thickBot="1">
      <c r="A5" s="95"/>
      <c r="B5" s="95"/>
      <c r="C5" s="95"/>
      <c r="D5" s="95"/>
      <c r="E5" s="95"/>
      <c r="F5" s="95"/>
      <c r="G5" s="95"/>
    </row>
    <row r="6" spans="1:7" ht="27.6">
      <c r="A6" s="548" t="s">
        <v>2</v>
      </c>
      <c r="B6" s="1099" t="s">
        <v>1015</v>
      </c>
      <c r="C6" s="1099" t="s">
        <v>1016</v>
      </c>
      <c r="D6" s="1099" t="s">
        <v>1017</v>
      </c>
      <c r="E6" s="1099" t="s">
        <v>1018</v>
      </c>
      <c r="F6" s="1099" t="s">
        <v>1019</v>
      </c>
      <c r="G6" s="774" t="s">
        <v>1020</v>
      </c>
    </row>
    <row r="7" spans="1:7">
      <c r="A7" s="1101"/>
      <c r="B7" s="1101"/>
      <c r="C7" s="1101"/>
      <c r="D7" s="1101"/>
      <c r="E7" s="1101"/>
      <c r="F7" s="1101"/>
      <c r="G7" s="1102"/>
    </row>
    <row r="8" spans="1:7" ht="15" customHeight="1">
      <c r="A8" s="86" t="s">
        <v>29</v>
      </c>
      <c r="B8" s="1103">
        <v>199877</v>
      </c>
      <c r="C8" s="1103">
        <v>60245.512000000002</v>
      </c>
      <c r="D8" s="1103">
        <v>5771.63</v>
      </c>
      <c r="E8" s="1103">
        <v>2614.1080000000002</v>
      </c>
      <c r="F8" s="1103">
        <v>10055.477000000001</v>
      </c>
      <c r="G8" s="1104">
        <v>58575.773000000001</v>
      </c>
    </row>
    <row r="9" spans="1:7" ht="15" customHeight="1">
      <c r="A9" s="16" t="s">
        <v>30</v>
      </c>
      <c r="B9" s="1103">
        <v>2203</v>
      </c>
      <c r="C9" s="1103">
        <v>30259.037</v>
      </c>
      <c r="D9" s="1103">
        <v>19896.454000000002</v>
      </c>
      <c r="E9" s="1103">
        <v>0</v>
      </c>
      <c r="F9" s="1103">
        <v>20032.291000000001</v>
      </c>
      <c r="G9" s="1104">
        <v>30123.201000000001</v>
      </c>
    </row>
    <row r="10" spans="1:7" ht="15" customHeight="1">
      <c r="A10" s="16" t="s">
        <v>31</v>
      </c>
      <c r="B10" s="1103">
        <v>5599</v>
      </c>
      <c r="C10" s="1103">
        <v>15449.012000000001</v>
      </c>
      <c r="D10" s="1103">
        <v>1573.941</v>
      </c>
      <c r="E10" s="1103">
        <v>3.9129999999999998</v>
      </c>
      <c r="F10" s="1103">
        <v>1830.415</v>
      </c>
      <c r="G10" s="1104">
        <v>15196.451999999999</v>
      </c>
    </row>
    <row r="11" spans="1:7" ht="15" customHeight="1">
      <c r="A11" s="16" t="s">
        <v>32</v>
      </c>
      <c r="B11" s="1103">
        <v>0</v>
      </c>
      <c r="C11" s="1103">
        <v>0</v>
      </c>
      <c r="D11" s="1103">
        <v>0</v>
      </c>
      <c r="E11" s="1103">
        <v>0</v>
      </c>
      <c r="F11" s="1103">
        <v>0</v>
      </c>
      <c r="G11" s="1104">
        <v>0</v>
      </c>
    </row>
    <row r="12" spans="1:7" ht="15" customHeight="1">
      <c r="A12" s="16" t="s">
        <v>33</v>
      </c>
      <c r="B12" s="1103">
        <v>791</v>
      </c>
      <c r="C12" s="1103">
        <v>21615.075000000001</v>
      </c>
      <c r="D12" s="1103">
        <v>2813.8220000000001</v>
      </c>
      <c r="E12" s="1103">
        <v>0.21299999999999999</v>
      </c>
      <c r="F12" s="1103">
        <v>3778.46</v>
      </c>
      <c r="G12" s="1104">
        <v>20650.650000000001</v>
      </c>
    </row>
    <row r="13" spans="1:7" ht="15" customHeight="1">
      <c r="A13" s="16" t="s">
        <v>34</v>
      </c>
      <c r="B13" s="1103">
        <v>1127</v>
      </c>
      <c r="C13" s="1103">
        <v>34840.514999999999</v>
      </c>
      <c r="D13" s="1103">
        <v>825.58900000000006</v>
      </c>
      <c r="E13" s="1103">
        <v>83.236000000000004</v>
      </c>
      <c r="F13" s="1103">
        <v>1951.163</v>
      </c>
      <c r="G13" s="1104">
        <v>33798.177000000003</v>
      </c>
    </row>
    <row r="14" spans="1:7" ht="15" customHeight="1">
      <c r="A14" s="86" t="s">
        <v>35</v>
      </c>
      <c r="B14" s="1103">
        <v>0</v>
      </c>
      <c r="C14" s="1103">
        <v>0</v>
      </c>
      <c r="D14" s="1103">
        <v>0</v>
      </c>
      <c r="E14" s="1103">
        <v>0</v>
      </c>
      <c r="F14" s="1103">
        <v>0</v>
      </c>
      <c r="G14" s="1104">
        <v>0</v>
      </c>
    </row>
    <row r="15" spans="1:7" ht="15" customHeight="1">
      <c r="A15" s="86" t="s">
        <v>36</v>
      </c>
      <c r="B15" s="1103">
        <v>611</v>
      </c>
      <c r="C15" s="1103">
        <v>2221.239</v>
      </c>
      <c r="D15" s="1103">
        <v>2107.299</v>
      </c>
      <c r="E15" s="1103">
        <v>0.191</v>
      </c>
      <c r="F15" s="1103">
        <v>2275.44</v>
      </c>
      <c r="G15" s="1104">
        <v>2053.29</v>
      </c>
    </row>
    <row r="16" spans="1:7" ht="15" customHeight="1">
      <c r="A16" s="86" t="s">
        <v>37</v>
      </c>
      <c r="B16" s="1103">
        <v>3123</v>
      </c>
      <c r="C16" s="1103">
        <v>18813.21</v>
      </c>
      <c r="D16" s="1103">
        <v>7047.6450000000004</v>
      </c>
      <c r="E16" s="1103">
        <v>5.1120000000000001</v>
      </c>
      <c r="F16" s="1103">
        <v>7557.1959999999999</v>
      </c>
      <c r="G16" s="1104">
        <v>18308.771000000001</v>
      </c>
    </row>
    <row r="17" spans="1:7" ht="15" customHeight="1">
      <c r="A17" s="1106" t="s">
        <v>38</v>
      </c>
      <c r="B17" s="1107">
        <v>213331</v>
      </c>
      <c r="C17" s="1107">
        <v>183443.6</v>
      </c>
      <c r="D17" s="1107">
        <v>40036.380000000005</v>
      </c>
      <c r="E17" s="1107">
        <v>2706.7730000000001</v>
      </c>
      <c r="F17" s="1107">
        <v>47480.44200000001</v>
      </c>
      <c r="G17" s="1107">
        <v>178706.31400000001</v>
      </c>
    </row>
    <row r="18" spans="1:7">
      <c r="A18" s="86"/>
      <c r="B18" s="86"/>
      <c r="C18" s="1108"/>
      <c r="D18" s="1108"/>
      <c r="E18" s="1108"/>
      <c r="F18" s="1108"/>
      <c r="G18" s="1108"/>
    </row>
    <row r="19" spans="1:7">
      <c r="A19" s="721" t="s">
        <v>1021</v>
      </c>
      <c r="B19" s="721"/>
      <c r="C19" s="721"/>
      <c r="D19" s="721"/>
      <c r="E19" s="721"/>
      <c r="F19" s="721"/>
      <c r="G19" s="721"/>
    </row>
    <row r="20" spans="1:7">
      <c r="A20" s="230" t="s">
        <v>71</v>
      </c>
      <c r="B20" s="16"/>
      <c r="C20" s="16"/>
      <c r="D20" s="16"/>
      <c r="E20" s="16"/>
      <c r="F20" s="16"/>
      <c r="G20" s="16"/>
    </row>
    <row r="21" spans="1:7">
      <c r="A21" s="16"/>
      <c r="B21" s="16"/>
      <c r="C21" s="16"/>
      <c r="D21" s="16"/>
      <c r="E21" s="16"/>
      <c r="F21" s="16"/>
      <c r="G21" s="16"/>
    </row>
    <row r="22" spans="1:7">
      <c r="A22" s="16"/>
      <c r="B22" s="16"/>
      <c r="C22" s="16"/>
      <c r="D22" s="16"/>
      <c r="E22" s="16"/>
      <c r="F22" s="16"/>
      <c r="G22" s="16"/>
    </row>
    <row r="23" spans="1:7">
      <c r="A23" s="16"/>
      <c r="B23" s="16"/>
      <c r="C23" s="16"/>
      <c r="D23" s="16"/>
      <c r="E23" s="16"/>
      <c r="F23" s="16"/>
      <c r="G23" s="16"/>
    </row>
    <row r="24" spans="1:7">
      <c r="A24" s="26"/>
      <c r="B24" s="26"/>
      <c r="C24" s="26"/>
      <c r="D24" s="26"/>
      <c r="E24" s="26"/>
      <c r="F24" s="26"/>
      <c r="G24" s="26"/>
    </row>
    <row r="25" spans="1:7">
      <c r="A25" s="26"/>
      <c r="B25" s="26"/>
      <c r="C25" s="26"/>
      <c r="D25" s="26"/>
      <c r="E25" s="26"/>
      <c r="F25" s="26"/>
      <c r="G25" s="26"/>
    </row>
    <row r="26" spans="1:7">
      <c r="A26" s="26"/>
      <c r="B26" s="26"/>
      <c r="C26" s="26"/>
      <c r="D26" s="26"/>
      <c r="E26" s="26"/>
      <c r="F26" s="26"/>
      <c r="G26" s="26"/>
    </row>
    <row r="27" spans="1:7">
      <c r="A27" s="26"/>
      <c r="B27" s="26"/>
      <c r="C27" s="26"/>
      <c r="D27" s="26"/>
      <c r="E27" s="26"/>
      <c r="F27" s="26"/>
      <c r="G27" s="26"/>
    </row>
  </sheetData>
  <mergeCells count="3">
    <mergeCell ref="A2:G2"/>
    <mergeCell ref="A3:G3"/>
    <mergeCell ref="A4:G4"/>
  </mergeCells>
  <hyperlinks>
    <hyperlink ref="A1" location="Índice!A1" display="Volver al Índice" xr:uid="{6418CE9F-21ED-4330-8837-AE49397E5FCB}"/>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FAB1-B92B-456E-8EEF-33C74E933082}">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4" t="s">
        <v>1067</v>
      </c>
      <c r="B1" s="1"/>
      <c r="C1" s="1"/>
      <c r="D1" s="1"/>
      <c r="E1" s="1"/>
      <c r="F1" s="1"/>
      <c r="G1" s="1"/>
      <c r="H1" s="1"/>
      <c r="I1" s="1"/>
      <c r="J1" s="1"/>
    </row>
    <row r="2" spans="1:15" s="99" customFormat="1" ht="30" customHeight="1">
      <c r="A2" s="71" t="s">
        <v>1033</v>
      </c>
      <c r="B2" s="71"/>
      <c r="C2" s="71"/>
      <c r="D2" s="71"/>
      <c r="E2" s="71"/>
      <c r="F2" s="71"/>
      <c r="G2" s="71"/>
      <c r="H2" s="71"/>
      <c r="I2" s="71"/>
      <c r="J2" s="71"/>
      <c r="K2" s="592"/>
      <c r="L2" s="592"/>
      <c r="M2" s="592"/>
      <c r="N2" s="592"/>
      <c r="O2" s="592"/>
    </row>
    <row r="3" spans="1:15" s="98" customFormat="1" ht="21" customHeight="1">
      <c r="A3" s="1127">
        <v>45382</v>
      </c>
      <c r="B3" s="1127"/>
      <c r="C3" s="1127"/>
      <c r="D3" s="1127"/>
      <c r="E3" s="1127"/>
      <c r="F3" s="1127"/>
      <c r="G3" s="1127"/>
      <c r="H3" s="1127"/>
      <c r="I3" s="1127"/>
      <c r="J3" s="1127"/>
      <c r="K3" s="593"/>
      <c r="L3" s="593"/>
      <c r="M3" s="593"/>
      <c r="N3" s="593"/>
      <c r="O3" s="593"/>
    </row>
    <row r="4" spans="1:15" s="98" customFormat="1" ht="18.75" customHeight="1">
      <c r="A4" s="101" t="s">
        <v>73</v>
      </c>
      <c r="B4" s="101"/>
      <c r="C4" s="101"/>
      <c r="D4" s="101"/>
      <c r="E4" s="101"/>
      <c r="F4" s="101"/>
      <c r="G4" s="101"/>
      <c r="H4" s="101"/>
      <c r="I4" s="101"/>
      <c r="J4" s="101"/>
      <c r="K4" s="593"/>
      <c r="L4" s="593"/>
      <c r="M4" s="593"/>
      <c r="N4" s="593"/>
      <c r="O4" s="593"/>
    </row>
    <row r="5" spans="1:15" s="105" customFormat="1" ht="22.5" customHeight="1" thickBot="1">
      <c r="A5" s="1128"/>
      <c r="B5" s="103"/>
      <c r="C5" s="103"/>
      <c r="D5" s="7"/>
      <c r="E5" s="7"/>
      <c r="F5" s="7"/>
      <c r="G5" s="7"/>
      <c r="H5" s="7"/>
      <c r="I5" s="7"/>
      <c r="J5" s="103"/>
      <c r="K5" s="594"/>
      <c r="L5" s="594"/>
      <c r="M5" s="594"/>
      <c r="N5" s="594"/>
      <c r="O5" s="594"/>
    </row>
    <row r="6" spans="1:15" s="95" customFormat="1" ht="24.75" customHeight="1">
      <c r="A6" s="106" t="s">
        <v>2</v>
      </c>
      <c r="B6" s="1129"/>
      <c r="D6" s="541" t="s">
        <v>1034</v>
      </c>
      <c r="E6" s="541"/>
      <c r="F6" s="541"/>
      <c r="G6" s="541"/>
      <c r="H6" s="541"/>
      <c r="I6" s="1130"/>
    </row>
    <row r="7" spans="1:15" s="95" customFormat="1" ht="42" customHeight="1">
      <c r="A7" s="108"/>
      <c r="B7" s="109" t="s">
        <v>1035</v>
      </c>
      <c r="C7" s="1131" t="s">
        <v>671</v>
      </c>
      <c r="D7" s="109" t="s">
        <v>1036</v>
      </c>
      <c r="E7" s="109" t="s">
        <v>1037</v>
      </c>
      <c r="F7" s="109" t="s">
        <v>1038</v>
      </c>
      <c r="G7" s="109" t="s">
        <v>1039</v>
      </c>
      <c r="H7" s="109" t="s">
        <v>1040</v>
      </c>
      <c r="I7" s="109" t="s">
        <v>1041</v>
      </c>
      <c r="J7" s="355" t="s">
        <v>103</v>
      </c>
    </row>
    <row r="8" spans="1:15" s="31" customFormat="1" ht="8.25" customHeight="1">
      <c r="A8" s="110"/>
      <c r="B8" s="110"/>
      <c r="C8" s="110"/>
      <c r="D8" s="110"/>
      <c r="E8" s="110"/>
      <c r="F8" s="110"/>
      <c r="G8" s="110"/>
      <c r="H8" s="110"/>
      <c r="I8" s="110"/>
      <c r="J8" s="110"/>
      <c r="K8" s="17"/>
    </row>
    <row r="9" spans="1:15" s="22" customFormat="1" ht="18" customHeight="1">
      <c r="A9" s="1121" t="s">
        <v>29</v>
      </c>
      <c r="B9" s="111">
        <v>820.18530631578938</v>
      </c>
      <c r="C9" s="111">
        <v>112756.91769105263</v>
      </c>
      <c r="D9" s="111">
        <v>46624.327107368423</v>
      </c>
      <c r="E9" s="111">
        <v>155610.31584947367</v>
      </c>
      <c r="F9" s="111">
        <v>246154.45007315782</v>
      </c>
      <c r="G9" s="111">
        <v>562580.19932000001</v>
      </c>
      <c r="H9" s="111">
        <v>236126.07749157891</v>
      </c>
      <c r="I9" s="111">
        <v>33190.98346105263</v>
      </c>
      <c r="J9" s="1132">
        <v>1393863.4563</v>
      </c>
      <c r="K9" s="1133"/>
    </row>
    <row r="10" spans="1:15" s="22" customFormat="1" ht="18" customHeight="1">
      <c r="A10" s="1121" t="s">
        <v>30</v>
      </c>
      <c r="B10" s="111">
        <v>0</v>
      </c>
      <c r="C10" s="111">
        <v>367849.59592315787</v>
      </c>
      <c r="D10" s="111">
        <v>99112.34271105261</v>
      </c>
      <c r="E10" s="111">
        <v>182375.44794894735</v>
      </c>
      <c r="F10" s="111">
        <v>212770.49422210525</v>
      </c>
      <c r="G10" s="111">
        <v>830004.59354947379</v>
      </c>
      <c r="H10" s="111">
        <v>970500.25087631575</v>
      </c>
      <c r="I10" s="111">
        <v>31628.252816842105</v>
      </c>
      <c r="J10" s="1132">
        <v>2694240.9780478948</v>
      </c>
      <c r="K10" s="1133"/>
    </row>
    <row r="11" spans="1:15" s="22" customFormat="1" ht="18" customHeight="1">
      <c r="A11" s="1121" t="s">
        <v>31</v>
      </c>
      <c r="B11" s="111">
        <v>0</v>
      </c>
      <c r="C11" s="111">
        <v>137389.85691947368</v>
      </c>
      <c r="D11" s="111">
        <v>6580.0693289473702</v>
      </c>
      <c r="E11" s="111">
        <v>12602.592381578948</v>
      </c>
      <c r="F11" s="111">
        <v>91555.537900526309</v>
      </c>
      <c r="G11" s="111">
        <v>396125.76110947371</v>
      </c>
      <c r="H11" s="111">
        <v>564941.84415368421</v>
      </c>
      <c r="I11" s="111">
        <v>131466.41628999999</v>
      </c>
      <c r="J11" s="1132">
        <v>1340662.0780836842</v>
      </c>
      <c r="K11" s="1133"/>
    </row>
    <row r="12" spans="1:15" s="22" customFormat="1" ht="18" customHeight="1">
      <c r="A12" s="1121" t="s">
        <v>32</v>
      </c>
      <c r="B12" s="111">
        <v>0</v>
      </c>
      <c r="C12" s="111">
        <v>27733.396157368417</v>
      </c>
      <c r="D12" s="111">
        <v>68.668296842105249</v>
      </c>
      <c r="E12" s="111">
        <v>1687.2340036842106</v>
      </c>
      <c r="F12" s="111">
        <v>3726.8927821052625</v>
      </c>
      <c r="G12" s="111">
        <v>159272.102251579</v>
      </c>
      <c r="H12" s="111">
        <v>371548.3591110527</v>
      </c>
      <c r="I12" s="111">
        <v>0</v>
      </c>
      <c r="J12" s="1132">
        <v>564036.65260263172</v>
      </c>
      <c r="K12" s="1133"/>
    </row>
    <row r="13" spans="1:15" s="22" customFormat="1" ht="18" customHeight="1">
      <c r="A13" s="1121" t="s">
        <v>33</v>
      </c>
      <c r="B13" s="111">
        <v>0</v>
      </c>
      <c r="C13" s="111">
        <v>166091.09484263154</v>
      </c>
      <c r="D13" s="111">
        <v>0</v>
      </c>
      <c r="E13" s="111">
        <v>413.23044526315778</v>
      </c>
      <c r="F13" s="111">
        <v>5985.7019484210523</v>
      </c>
      <c r="G13" s="111">
        <v>69522.644927368412</v>
      </c>
      <c r="H13" s="111">
        <v>76628.876431578945</v>
      </c>
      <c r="I13" s="111">
        <v>10605.236213157898</v>
      </c>
      <c r="J13" s="1132">
        <v>329246.78480842098</v>
      </c>
      <c r="K13" s="1133"/>
    </row>
    <row r="14" spans="1:15" s="22" customFormat="1" ht="18" customHeight="1">
      <c r="A14" s="1121" t="s">
        <v>34</v>
      </c>
      <c r="B14" s="111">
        <v>0</v>
      </c>
      <c r="C14" s="111">
        <v>406788.24854578957</v>
      </c>
      <c r="D14" s="111">
        <v>12.894736842105264</v>
      </c>
      <c r="E14" s="111">
        <v>5866.8275342105271</v>
      </c>
      <c r="F14" s="111">
        <v>41415.940641052635</v>
      </c>
      <c r="G14" s="111">
        <v>229525.8100473684</v>
      </c>
      <c r="H14" s="111">
        <v>172526.24291578945</v>
      </c>
      <c r="I14" s="111">
        <v>84426.025828947371</v>
      </c>
      <c r="J14" s="1132">
        <v>940561.99025000003</v>
      </c>
      <c r="K14" s="1133"/>
    </row>
    <row r="15" spans="1:15" s="22" customFormat="1" ht="18" customHeight="1">
      <c r="A15" s="1121" t="s">
        <v>35</v>
      </c>
      <c r="B15" s="111">
        <v>0</v>
      </c>
      <c r="C15" s="111">
        <v>0</v>
      </c>
      <c r="D15" s="111">
        <v>0</v>
      </c>
      <c r="E15" s="111">
        <v>0</v>
      </c>
      <c r="F15" s="111">
        <v>0</v>
      </c>
      <c r="G15" s="111">
        <v>0</v>
      </c>
      <c r="H15" s="111">
        <v>0</v>
      </c>
      <c r="I15" s="111">
        <v>0</v>
      </c>
      <c r="J15" s="1132">
        <v>0</v>
      </c>
      <c r="K15" s="1133"/>
    </row>
    <row r="16" spans="1:15" s="22" customFormat="1" ht="18" customHeight="1">
      <c r="A16" s="1121" t="s">
        <v>36</v>
      </c>
      <c r="B16" s="111">
        <v>0</v>
      </c>
      <c r="C16" s="111">
        <v>13814.215025263156</v>
      </c>
      <c r="D16" s="111">
        <v>0</v>
      </c>
      <c r="E16" s="111">
        <v>149.14643842105261</v>
      </c>
      <c r="F16" s="111">
        <v>332.04285999999996</v>
      </c>
      <c r="G16" s="111">
        <v>6131.7629505263149</v>
      </c>
      <c r="H16" s="111">
        <v>451505.58309631568</v>
      </c>
      <c r="I16" s="111">
        <v>76224.499468421025</v>
      </c>
      <c r="J16" s="1132">
        <v>548157.2498389472</v>
      </c>
      <c r="K16" s="1133"/>
    </row>
    <row r="17" spans="1:19" s="22" customFormat="1" ht="18" customHeight="1">
      <c r="A17" s="1121" t="s">
        <v>37</v>
      </c>
      <c r="B17" s="111">
        <v>0</v>
      </c>
      <c r="C17" s="111">
        <v>102514.49695736842</v>
      </c>
      <c r="D17" s="111">
        <v>13</v>
      </c>
      <c r="E17" s="111">
        <v>4186.6320863157889</v>
      </c>
      <c r="F17" s="111">
        <v>48298.361889473701</v>
      </c>
      <c r="G17" s="111">
        <v>94784.868298947375</v>
      </c>
      <c r="H17" s="111">
        <v>143787.17507105265</v>
      </c>
      <c r="I17" s="111">
        <v>36897.494623157887</v>
      </c>
      <c r="J17" s="1132">
        <v>430482.02892631583</v>
      </c>
      <c r="K17" s="1133"/>
    </row>
    <row r="18" spans="1:19" s="22" customFormat="1" ht="21.9" customHeight="1" thickBot="1">
      <c r="A18" s="91" t="s">
        <v>38</v>
      </c>
      <c r="B18" s="114">
        <v>820.18530631578938</v>
      </c>
      <c r="C18" s="114">
        <v>1334937.8220621052</v>
      </c>
      <c r="D18" s="114">
        <v>152411.3021810526</v>
      </c>
      <c r="E18" s="114">
        <v>362891.42668789468</v>
      </c>
      <c r="F18" s="114">
        <v>650239.4223168419</v>
      </c>
      <c r="G18" s="114">
        <v>2347947.742454737</v>
      </c>
      <c r="H18" s="114">
        <v>2987564.4091473683</v>
      </c>
      <c r="I18" s="114">
        <v>404438.90870157897</v>
      </c>
      <c r="J18" s="114">
        <v>8241251.2188578937</v>
      </c>
      <c r="K18" s="1133"/>
    </row>
    <row r="19" spans="1:19" s="22" customFormat="1" ht="21" customHeight="1">
      <c r="A19" s="27" t="s">
        <v>1042</v>
      </c>
      <c r="B19" s="118"/>
      <c r="C19" s="118"/>
      <c r="D19" s="118"/>
      <c r="E19" s="118"/>
      <c r="F19" s="118"/>
      <c r="G19" s="118"/>
      <c r="H19" s="118"/>
      <c r="I19" s="118"/>
      <c r="J19" s="119"/>
      <c r="K19" s="1133"/>
    </row>
    <row r="20" spans="1:19" s="22" customFormat="1" ht="16.5" customHeight="1">
      <c r="A20" s="16"/>
      <c r="B20" s="29"/>
      <c r="C20" s="29"/>
      <c r="D20" s="29"/>
      <c r="E20" s="29"/>
      <c r="F20" s="29"/>
      <c r="G20" s="29"/>
      <c r="H20" s="29"/>
      <c r="I20" s="29"/>
      <c r="J20" s="29"/>
      <c r="K20" s="29"/>
      <c r="L20" s="29"/>
      <c r="M20" s="29"/>
      <c r="N20" s="29"/>
      <c r="O20" s="29"/>
      <c r="P20" s="29"/>
      <c r="Q20" s="29"/>
      <c r="R20" s="29"/>
      <c r="S20" s="29"/>
    </row>
    <row r="21" spans="1:19" s="22" customFormat="1" ht="21.9" customHeight="1">
      <c r="A21" s="126"/>
      <c r="B21" s="95"/>
      <c r="C21" s="95"/>
      <c r="D21" s="95"/>
      <c r="E21" s="95"/>
      <c r="F21" s="95"/>
      <c r="G21" s="95"/>
      <c r="H21" s="95"/>
      <c r="I21" s="95"/>
      <c r="J21" s="95"/>
      <c r="K21" s="1133"/>
    </row>
    <row r="22" spans="1:19" s="94" customFormat="1" ht="30.75" customHeight="1">
      <c r="A22" s="7"/>
      <c r="B22" s="7"/>
      <c r="C22" s="7"/>
      <c r="D22" s="7"/>
      <c r="E22" s="7"/>
      <c r="F22" s="7"/>
      <c r="G22" s="7"/>
      <c r="H22" s="7"/>
      <c r="I22" s="7"/>
      <c r="J22" s="7"/>
      <c r="K22" s="1134"/>
    </row>
    <row r="23" spans="1:19" s="8" customFormat="1" ht="7.5" customHeight="1">
      <c r="A23" s="7"/>
      <c r="B23" s="7"/>
      <c r="C23" s="7"/>
      <c r="D23" s="7"/>
      <c r="E23" s="7"/>
      <c r="F23" s="7"/>
      <c r="G23" s="7"/>
      <c r="H23" s="7"/>
      <c r="I23" s="7"/>
      <c r="J23" s="7"/>
      <c r="K23" s="526"/>
    </row>
    <row r="24" spans="1:19" s="123" customFormat="1" ht="13.5" customHeight="1">
      <c r="A24" s="7"/>
      <c r="B24" s="7"/>
      <c r="C24" s="7"/>
      <c r="D24" s="7"/>
      <c r="E24" s="7"/>
      <c r="F24" s="7"/>
      <c r="G24" s="7"/>
      <c r="H24" s="7"/>
      <c r="I24" s="7"/>
      <c r="J24" s="7"/>
    </row>
    <row r="199" spans="3:3">
      <c r="C199" s="7" t="s">
        <v>58</v>
      </c>
    </row>
  </sheetData>
  <mergeCells count="5">
    <mergeCell ref="A2:J2"/>
    <mergeCell ref="A3:J3"/>
    <mergeCell ref="A4:J4"/>
    <mergeCell ref="A6:A7"/>
    <mergeCell ref="D6:H6"/>
  </mergeCells>
  <hyperlinks>
    <hyperlink ref="A1" location="Índice!A1" display="Volver al Índice" xr:uid="{61146BD7-E4E1-4AE9-B852-0E70BA4F56AB}"/>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CDB2-DC4E-4FBC-8886-672A337F7023}">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184" t="s">
        <v>1067</v>
      </c>
      <c r="B1" s="1"/>
      <c r="C1" s="1"/>
      <c r="D1" s="1"/>
      <c r="E1" s="1"/>
      <c r="F1" s="1"/>
      <c r="G1" s="1"/>
      <c r="H1" s="1"/>
      <c r="I1" s="1"/>
      <c r="J1" s="1"/>
    </row>
    <row r="2" spans="1:15" s="99" customFormat="1" ht="30" customHeight="1">
      <c r="A2" s="71" t="s">
        <v>1043</v>
      </c>
      <c r="B2" s="71"/>
      <c r="C2" s="71"/>
      <c r="D2" s="71"/>
      <c r="E2" s="71"/>
      <c r="F2" s="71"/>
      <c r="G2" s="71"/>
      <c r="H2" s="71"/>
      <c r="I2" s="71"/>
      <c r="J2" s="71"/>
      <c r="K2" s="592"/>
      <c r="L2" s="592"/>
      <c r="M2" s="592"/>
      <c r="N2" s="592"/>
      <c r="O2" s="592"/>
    </row>
    <row r="3" spans="1:15" s="98" customFormat="1" ht="21" customHeight="1">
      <c r="A3" s="1127">
        <v>45382</v>
      </c>
      <c r="B3" s="1127"/>
      <c r="C3" s="1127"/>
      <c r="D3" s="1127"/>
      <c r="E3" s="1127"/>
      <c r="F3" s="1127"/>
      <c r="G3" s="1127"/>
      <c r="H3" s="1127"/>
      <c r="I3" s="1127"/>
      <c r="J3" s="1127"/>
      <c r="K3" s="593"/>
      <c r="L3" s="593"/>
      <c r="M3" s="593"/>
      <c r="N3" s="593"/>
      <c r="O3" s="593"/>
    </row>
    <row r="4" spans="1:15" s="98" customFormat="1" ht="18.75" customHeight="1">
      <c r="A4" s="101" t="s">
        <v>1044</v>
      </c>
      <c r="B4" s="101"/>
      <c r="C4" s="101"/>
      <c r="D4" s="101"/>
      <c r="E4" s="101"/>
      <c r="F4" s="101"/>
      <c r="G4" s="101"/>
      <c r="H4" s="101"/>
      <c r="I4" s="101"/>
      <c r="J4" s="101"/>
      <c r="K4" s="593"/>
      <c r="L4" s="593"/>
      <c r="M4" s="593"/>
      <c r="N4" s="593"/>
      <c r="O4" s="593"/>
    </row>
    <row r="5" spans="1:15" s="105" customFormat="1" ht="26.25" customHeight="1" thickBot="1">
      <c r="A5" s="1128"/>
      <c r="B5" s="103"/>
      <c r="C5" s="103"/>
      <c r="D5" s="7"/>
      <c r="E5" s="7"/>
      <c r="F5" s="7"/>
      <c r="G5" s="7"/>
      <c r="H5" s="7"/>
      <c r="I5" s="7"/>
      <c r="J5" s="103"/>
      <c r="K5" s="594"/>
      <c r="L5" s="594"/>
      <c r="M5" s="594"/>
      <c r="N5" s="594"/>
      <c r="O5" s="594"/>
    </row>
    <row r="6" spans="1:15" s="95" customFormat="1" ht="24.75" customHeight="1">
      <c r="A6" s="106" t="s">
        <v>2</v>
      </c>
      <c r="B6" s="1129"/>
      <c r="D6" s="541" t="s">
        <v>1034</v>
      </c>
      <c r="E6" s="541"/>
      <c r="F6" s="541"/>
      <c r="G6" s="541"/>
      <c r="H6" s="541"/>
      <c r="I6" s="1130"/>
    </row>
    <row r="7" spans="1:15" s="95" customFormat="1" ht="42" customHeight="1">
      <c r="A7" s="108"/>
      <c r="B7" s="109" t="s">
        <v>1035</v>
      </c>
      <c r="C7" s="1131" t="s">
        <v>671</v>
      </c>
      <c r="D7" s="109" t="s">
        <v>1036</v>
      </c>
      <c r="E7" s="109" t="s">
        <v>1037</v>
      </c>
      <c r="F7" s="109" t="s">
        <v>1038</v>
      </c>
      <c r="G7" s="109" t="s">
        <v>1039</v>
      </c>
      <c r="H7" s="109" t="s">
        <v>1040</v>
      </c>
      <c r="I7" s="109" t="s">
        <v>1041</v>
      </c>
      <c r="J7" s="355" t="s">
        <v>103</v>
      </c>
    </row>
    <row r="8" spans="1:15" s="31" customFormat="1" ht="8.25" customHeight="1">
      <c r="A8" s="110"/>
      <c r="B8" s="110"/>
      <c r="C8" s="110"/>
      <c r="D8" s="110"/>
      <c r="E8" s="110"/>
      <c r="F8" s="110"/>
      <c r="G8" s="110"/>
      <c r="H8" s="110"/>
      <c r="I8" s="110"/>
      <c r="J8" s="110"/>
      <c r="K8" s="17"/>
    </row>
    <row r="9" spans="1:15" s="22" customFormat="1" ht="18" customHeight="1">
      <c r="A9" s="1121" t="s">
        <v>29</v>
      </c>
      <c r="B9" s="111">
        <v>19.743693157894739</v>
      </c>
      <c r="C9" s="111">
        <v>3730.3950526315789</v>
      </c>
      <c r="D9" s="111">
        <v>0</v>
      </c>
      <c r="E9" s="111">
        <v>76.671249473684199</v>
      </c>
      <c r="F9" s="111">
        <v>542.39950315789474</v>
      </c>
      <c r="G9" s="111">
        <v>3877.5864773684216</v>
      </c>
      <c r="H9" s="111">
        <v>5756.5870642105265</v>
      </c>
      <c r="I9" s="111">
        <v>1785.483899473684</v>
      </c>
      <c r="J9" s="1132">
        <v>15788.866939473684</v>
      </c>
      <c r="K9" s="1133"/>
    </row>
    <row r="10" spans="1:15" s="22" customFormat="1" ht="18" customHeight="1">
      <c r="A10" s="1121" t="s">
        <v>30</v>
      </c>
      <c r="B10" s="111">
        <v>0</v>
      </c>
      <c r="C10" s="111">
        <v>456.72538052631569</v>
      </c>
      <c r="D10" s="111">
        <v>0</v>
      </c>
      <c r="E10" s="111">
        <v>2454.8686815789479</v>
      </c>
      <c r="F10" s="111">
        <v>4849.2109994736866</v>
      </c>
      <c r="G10" s="111">
        <v>0</v>
      </c>
      <c r="H10" s="111">
        <v>17.461939999999998</v>
      </c>
      <c r="I10" s="111">
        <v>37.978660000000019</v>
      </c>
      <c r="J10" s="1132">
        <v>7816.2456615789506</v>
      </c>
      <c r="K10" s="1133"/>
    </row>
    <row r="11" spans="1:15" s="22" customFormat="1" ht="18" customHeight="1">
      <c r="A11" s="1121" t="s">
        <v>31</v>
      </c>
      <c r="B11" s="111">
        <v>0</v>
      </c>
      <c r="C11" s="111">
        <v>1719.5412589473688</v>
      </c>
      <c r="D11" s="111">
        <v>0</v>
      </c>
      <c r="E11" s="111">
        <v>12.000396842105262</v>
      </c>
      <c r="F11" s="111">
        <v>100.34140052631578</v>
      </c>
      <c r="G11" s="111">
        <v>158.65098894736843</v>
      </c>
      <c r="H11" s="111">
        <v>317.49894421052636</v>
      </c>
      <c r="I11" s="111">
        <v>952.2719984210529</v>
      </c>
      <c r="J11" s="1132">
        <v>3260.3049878947377</v>
      </c>
      <c r="K11" s="1133"/>
    </row>
    <row r="12" spans="1:15" s="22" customFormat="1" ht="18" customHeight="1">
      <c r="A12" s="1121" t="s">
        <v>32</v>
      </c>
      <c r="B12" s="111">
        <v>0</v>
      </c>
      <c r="C12" s="111">
        <v>0</v>
      </c>
      <c r="D12" s="111">
        <v>0</v>
      </c>
      <c r="E12" s="111">
        <v>0</v>
      </c>
      <c r="F12" s="111">
        <v>0</v>
      </c>
      <c r="G12" s="111">
        <v>0</v>
      </c>
      <c r="H12" s="111">
        <v>0</v>
      </c>
      <c r="I12" s="111">
        <v>0</v>
      </c>
      <c r="J12" s="1132">
        <v>0</v>
      </c>
      <c r="K12" s="1133"/>
    </row>
    <row r="13" spans="1:15" s="22" customFormat="1" ht="18" customHeight="1">
      <c r="A13" s="1121" t="s">
        <v>33</v>
      </c>
      <c r="B13" s="111">
        <v>0</v>
      </c>
      <c r="C13" s="111">
        <v>217.76314789473682</v>
      </c>
      <c r="D13" s="111">
        <v>0</v>
      </c>
      <c r="E13" s="111">
        <v>1.6549399999999994</v>
      </c>
      <c r="F13" s="111">
        <v>192.37087000000005</v>
      </c>
      <c r="G13" s="111">
        <v>2463.7213263157892</v>
      </c>
      <c r="H13" s="111">
        <v>2740.9926957894727</v>
      </c>
      <c r="I13" s="111">
        <v>34.049800000000005</v>
      </c>
      <c r="J13" s="1132">
        <v>5650.5527799999991</v>
      </c>
      <c r="K13" s="1133"/>
    </row>
    <row r="14" spans="1:15" s="22" customFormat="1" ht="18" customHeight="1">
      <c r="A14" s="1121" t="s">
        <v>34</v>
      </c>
      <c r="B14" s="111">
        <v>0</v>
      </c>
      <c r="C14" s="111">
        <v>0</v>
      </c>
      <c r="D14" s="111">
        <v>0</v>
      </c>
      <c r="E14" s="111">
        <v>54.836099473684229</v>
      </c>
      <c r="F14" s="111">
        <v>319.06533473684215</v>
      </c>
      <c r="G14" s="111">
        <v>5162.116885263159</v>
      </c>
      <c r="H14" s="111">
        <v>3616.6989710526327</v>
      </c>
      <c r="I14" s="111">
        <v>0</v>
      </c>
      <c r="J14" s="1132">
        <v>9152.7172905263178</v>
      </c>
      <c r="K14" s="1133"/>
    </row>
    <row r="15" spans="1:15" s="22" customFormat="1" ht="18" customHeight="1">
      <c r="A15" s="1121" t="s">
        <v>35</v>
      </c>
      <c r="B15" s="111">
        <v>0</v>
      </c>
      <c r="C15" s="111">
        <v>0</v>
      </c>
      <c r="D15" s="111">
        <v>0</v>
      </c>
      <c r="E15" s="111">
        <v>0</v>
      </c>
      <c r="F15" s="111">
        <v>0</v>
      </c>
      <c r="G15" s="111">
        <v>0</v>
      </c>
      <c r="H15" s="111">
        <v>0</v>
      </c>
      <c r="I15" s="111">
        <v>0</v>
      </c>
      <c r="J15" s="1132">
        <v>0</v>
      </c>
      <c r="K15" s="1133"/>
    </row>
    <row r="16" spans="1:15" s="22" customFormat="1" ht="18" customHeight="1">
      <c r="A16" s="1121" t="s">
        <v>36</v>
      </c>
      <c r="B16" s="111">
        <v>0</v>
      </c>
      <c r="C16" s="111">
        <v>316.54406368421064</v>
      </c>
      <c r="D16" s="111">
        <v>0</v>
      </c>
      <c r="E16" s="111">
        <v>0</v>
      </c>
      <c r="F16" s="111">
        <v>9.7123136842105247</v>
      </c>
      <c r="G16" s="111">
        <v>27.983510000000003</v>
      </c>
      <c r="H16" s="111">
        <v>109.22530736842106</v>
      </c>
      <c r="I16" s="111">
        <v>117.75152999999999</v>
      </c>
      <c r="J16" s="1132">
        <v>581.21672473684225</v>
      </c>
      <c r="K16" s="1133"/>
    </row>
    <row r="17" spans="1:19" s="22" customFormat="1" ht="18" customHeight="1">
      <c r="A17" s="1121" t="s">
        <v>37</v>
      </c>
      <c r="B17" s="111">
        <v>0</v>
      </c>
      <c r="C17" s="111">
        <v>2243.2084436842115</v>
      </c>
      <c r="D17" s="111">
        <v>0</v>
      </c>
      <c r="E17" s="111">
        <v>338.77525157894746</v>
      </c>
      <c r="F17" s="111">
        <v>449.0372500000002</v>
      </c>
      <c r="G17" s="111">
        <v>442.64676368421044</v>
      </c>
      <c r="H17" s="111">
        <v>553.32253684210536</v>
      </c>
      <c r="I17" s="111">
        <v>886.02484263157862</v>
      </c>
      <c r="J17" s="1132">
        <v>4913.0150884210534</v>
      </c>
      <c r="K17" s="1133"/>
    </row>
    <row r="18" spans="1:19" s="22" customFormat="1" ht="21.9" customHeight="1" thickBot="1">
      <c r="A18" s="91" t="s">
        <v>38</v>
      </c>
      <c r="B18" s="114">
        <v>19.743693157894739</v>
      </c>
      <c r="C18" s="114">
        <v>8684.1773473684207</v>
      </c>
      <c r="D18" s="114">
        <v>0</v>
      </c>
      <c r="E18" s="114">
        <v>2938.8066189473684</v>
      </c>
      <c r="F18" s="114">
        <v>6462.1376715789493</v>
      </c>
      <c r="G18" s="114">
        <v>12132.705951578948</v>
      </c>
      <c r="H18" s="114">
        <v>13111.787459473688</v>
      </c>
      <c r="I18" s="114">
        <v>3813.5607305263152</v>
      </c>
      <c r="J18" s="114">
        <v>47162.919472631584</v>
      </c>
      <c r="K18" s="1133"/>
    </row>
    <row r="19" spans="1:19" s="22" customFormat="1" ht="21" customHeight="1">
      <c r="A19" s="27" t="s">
        <v>1042</v>
      </c>
      <c r="B19" s="118"/>
      <c r="C19" s="118"/>
      <c r="D19" s="118"/>
      <c r="E19" s="118"/>
      <c r="F19" s="118"/>
      <c r="G19" s="118"/>
      <c r="H19" s="118"/>
      <c r="I19" s="118"/>
      <c r="J19" s="119"/>
      <c r="K19" s="1133"/>
    </row>
    <row r="20" spans="1:19" s="22" customFormat="1" ht="16.5" customHeight="1">
      <c r="A20" s="16"/>
      <c r="B20" s="29"/>
      <c r="C20" s="29"/>
      <c r="D20" s="29"/>
      <c r="E20" s="29"/>
      <c r="F20" s="29"/>
      <c r="G20" s="29"/>
      <c r="H20" s="29"/>
      <c r="I20" s="29"/>
      <c r="J20" s="29"/>
      <c r="K20" s="29"/>
      <c r="L20" s="29"/>
      <c r="M20" s="29"/>
      <c r="N20" s="29"/>
      <c r="O20" s="29"/>
      <c r="P20" s="29"/>
      <c r="Q20" s="29"/>
      <c r="R20" s="29"/>
      <c r="S20" s="29"/>
    </row>
    <row r="21" spans="1:19" s="22" customFormat="1" ht="21.9" customHeight="1">
      <c r="A21" s="126"/>
      <c r="B21" s="95"/>
      <c r="C21" s="95"/>
      <c r="D21" s="95"/>
      <c r="E21" s="95"/>
      <c r="F21" s="95"/>
      <c r="G21" s="95"/>
      <c r="H21" s="95"/>
      <c r="I21" s="95"/>
      <c r="J21" s="95"/>
      <c r="K21" s="1133"/>
    </row>
    <row r="22" spans="1:19" s="94" customFormat="1" ht="30.75" customHeight="1">
      <c r="A22" s="7"/>
      <c r="B22" s="7"/>
      <c r="C22" s="7"/>
      <c r="D22" s="7"/>
      <c r="E22" s="7"/>
      <c r="F22" s="7"/>
      <c r="G22" s="7"/>
      <c r="H22" s="7"/>
      <c r="I22" s="7"/>
      <c r="J22" s="7"/>
      <c r="K22" s="1134"/>
    </row>
    <row r="23" spans="1:19" s="8" customFormat="1" ht="7.5" customHeight="1">
      <c r="A23" s="7"/>
      <c r="B23" s="7"/>
      <c r="C23" s="7"/>
      <c r="D23" s="7"/>
      <c r="E23" s="7"/>
      <c r="F23" s="7"/>
      <c r="G23" s="7"/>
      <c r="H23" s="7"/>
      <c r="I23" s="7"/>
      <c r="J23" s="7"/>
      <c r="K23" s="526"/>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1A9CA847-ACEB-440C-865F-5AEB5648E6B0}"/>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7398-4A87-4144-A580-1F624CAD9A0E}">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26"/>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184" t="s">
        <v>1067</v>
      </c>
      <c r="B1" s="696"/>
      <c r="C1" s="696"/>
      <c r="D1" s="696"/>
      <c r="E1" s="696"/>
      <c r="F1" s="696"/>
    </row>
    <row r="2" spans="1:8" s="1115" customFormat="1" ht="48.75" customHeight="1">
      <c r="A2" s="558" t="s">
        <v>1045</v>
      </c>
      <c r="B2" s="558"/>
      <c r="C2" s="558"/>
      <c r="D2" s="558"/>
      <c r="E2" s="558"/>
      <c r="F2" s="558"/>
      <c r="G2" s="1135"/>
    </row>
    <row r="3" spans="1:8" s="99" customFormat="1" ht="24" customHeight="1">
      <c r="A3" s="100">
        <v>45382</v>
      </c>
      <c r="B3" s="100"/>
      <c r="C3" s="100"/>
      <c r="D3" s="100"/>
      <c r="E3" s="100"/>
      <c r="F3" s="100"/>
      <c r="G3" s="1136"/>
    </row>
    <row r="4" spans="1:8" s="99" customFormat="1" ht="17.100000000000001" customHeight="1">
      <c r="A4" s="75" t="s">
        <v>73</v>
      </c>
      <c r="B4" s="75"/>
      <c r="C4" s="75"/>
      <c r="D4" s="75"/>
      <c r="E4" s="75"/>
      <c r="F4" s="75"/>
      <c r="G4" s="1136"/>
    </row>
    <row r="5" spans="1:8" s="77" customFormat="1" ht="13.8" thickBot="1">
      <c r="A5" s="1137"/>
      <c r="B5" s="1137"/>
      <c r="C5" s="1137"/>
      <c r="D5" s="1137"/>
      <c r="E5" s="1137"/>
      <c r="F5" s="1137"/>
      <c r="G5" s="1138"/>
    </row>
    <row r="6" spans="1:8" s="77" customFormat="1" ht="24" customHeight="1">
      <c r="A6" s="1139" t="s">
        <v>2</v>
      </c>
      <c r="B6" s="1140" t="s">
        <v>1046</v>
      </c>
      <c r="C6" s="1140"/>
      <c r="D6" s="1140"/>
      <c r="E6" s="1140"/>
      <c r="F6" s="1140"/>
      <c r="G6" s="1138"/>
    </row>
    <row r="7" spans="1:8" s="77" customFormat="1" ht="62.25" customHeight="1">
      <c r="A7" s="1141"/>
      <c r="B7" s="688" t="s">
        <v>1047</v>
      </c>
      <c r="C7" s="688" t="s">
        <v>1048</v>
      </c>
      <c r="D7" s="1142" t="s">
        <v>1049</v>
      </c>
      <c r="E7" s="1142" t="s">
        <v>1050</v>
      </c>
      <c r="F7" s="1142" t="s">
        <v>1051</v>
      </c>
      <c r="G7" s="1138"/>
    </row>
    <row r="8" spans="1:8" s="22" customFormat="1" ht="20.100000000000001" customHeight="1">
      <c r="A8" s="86" t="s">
        <v>29</v>
      </c>
      <c r="B8" s="1143">
        <v>38.850250000000003</v>
      </c>
      <c r="C8" s="1143" t="s">
        <v>69</v>
      </c>
      <c r="D8" s="1143">
        <v>2178.2575499999998</v>
      </c>
      <c r="E8" s="1143" t="s">
        <v>69</v>
      </c>
      <c r="F8" s="1144">
        <v>2217.1077999999998</v>
      </c>
      <c r="G8" s="1145"/>
      <c r="H8" s="1146"/>
    </row>
    <row r="9" spans="1:8" s="22" customFormat="1" ht="20.100000000000001" customHeight="1">
      <c r="A9" s="22" t="s">
        <v>30</v>
      </c>
      <c r="B9" s="1143">
        <v>60.027459999999998</v>
      </c>
      <c r="C9" s="1143" t="s">
        <v>69</v>
      </c>
      <c r="D9" s="1143">
        <v>1093.8032900000001</v>
      </c>
      <c r="E9" s="1143" t="s">
        <v>69</v>
      </c>
      <c r="F9" s="1144">
        <v>1153.8307500000001</v>
      </c>
      <c r="G9" s="1145"/>
      <c r="H9" s="1146"/>
    </row>
    <row r="10" spans="1:8" s="22" customFormat="1" ht="20.100000000000001" customHeight="1">
      <c r="A10" s="22" t="s">
        <v>31</v>
      </c>
      <c r="B10" s="1143">
        <v>6.7024099999999995</v>
      </c>
      <c r="C10" s="1143" t="s">
        <v>69</v>
      </c>
      <c r="D10" s="1143">
        <v>228.19490999999999</v>
      </c>
      <c r="E10" s="1143" t="s">
        <v>69</v>
      </c>
      <c r="F10" s="1144">
        <v>234.89732000000001</v>
      </c>
      <c r="G10" s="1145"/>
      <c r="H10" s="1146"/>
    </row>
    <row r="11" spans="1:8" s="22" customFormat="1" ht="20.100000000000001" customHeight="1">
      <c r="A11" s="22" t="s">
        <v>32</v>
      </c>
      <c r="B11" s="1143">
        <v>375.24628000000001</v>
      </c>
      <c r="C11" s="1143" t="s">
        <v>69</v>
      </c>
      <c r="D11" s="1143">
        <v>150.30217999999999</v>
      </c>
      <c r="E11" s="1143" t="s">
        <v>69</v>
      </c>
      <c r="F11" s="1144">
        <v>525.54845999999998</v>
      </c>
      <c r="G11" s="1145"/>
      <c r="H11" s="1146"/>
    </row>
    <row r="12" spans="1:8" s="22" customFormat="1" ht="20.100000000000001" customHeight="1">
      <c r="A12" s="22" t="s">
        <v>33</v>
      </c>
      <c r="B12" s="1143">
        <v>100.91844999999999</v>
      </c>
      <c r="C12" s="1143" t="s">
        <v>69</v>
      </c>
      <c r="D12" s="1143" t="s">
        <v>69</v>
      </c>
      <c r="E12" s="1143" t="s">
        <v>69</v>
      </c>
      <c r="F12" s="1144">
        <v>100.91844999999999</v>
      </c>
      <c r="G12" s="1145"/>
      <c r="H12" s="1146"/>
    </row>
    <row r="13" spans="1:8" s="22" customFormat="1" ht="20.100000000000001" customHeight="1">
      <c r="A13" s="22" t="s">
        <v>34</v>
      </c>
      <c r="B13" s="1143">
        <v>150.08447000000001</v>
      </c>
      <c r="C13" s="1143" t="s">
        <v>69</v>
      </c>
      <c r="D13" s="1143" t="s">
        <v>69</v>
      </c>
      <c r="E13" s="1143" t="s">
        <v>69</v>
      </c>
      <c r="F13" s="1144">
        <v>150.08447000000001</v>
      </c>
      <c r="G13" s="1145"/>
      <c r="H13" s="1146"/>
    </row>
    <row r="14" spans="1:8" s="22" customFormat="1" ht="20.100000000000001" customHeight="1">
      <c r="A14" s="86" t="s">
        <v>35</v>
      </c>
      <c r="B14" s="1143">
        <v>229.03740999999999</v>
      </c>
      <c r="C14" s="1143" t="s">
        <v>69</v>
      </c>
      <c r="D14" s="1143" t="s">
        <v>69</v>
      </c>
      <c r="E14" s="1143" t="s">
        <v>69</v>
      </c>
      <c r="F14" s="1144">
        <v>229.03740999999999</v>
      </c>
      <c r="G14" s="1145"/>
      <c r="H14" s="1146"/>
    </row>
    <row r="15" spans="1:8" s="22" customFormat="1" ht="20.100000000000001" customHeight="1">
      <c r="A15" s="86" t="s">
        <v>36</v>
      </c>
      <c r="B15" s="1143">
        <v>190.84666000000001</v>
      </c>
      <c r="C15" s="1143" t="s">
        <v>69</v>
      </c>
      <c r="D15" s="1143" t="s">
        <v>69</v>
      </c>
      <c r="E15" s="1143" t="s">
        <v>69</v>
      </c>
      <c r="F15" s="1144">
        <v>190.84666000000001</v>
      </c>
      <c r="G15" s="1145"/>
      <c r="H15" s="1146"/>
    </row>
    <row r="16" spans="1:8" s="22" customFormat="1" ht="20.100000000000001" customHeight="1">
      <c r="A16" s="86" t="s">
        <v>37</v>
      </c>
      <c r="B16" s="1143">
        <v>3.6776500000000003</v>
      </c>
      <c r="C16" s="1143" t="s">
        <v>69</v>
      </c>
      <c r="D16" s="1143" t="s">
        <v>69</v>
      </c>
      <c r="E16" s="1143" t="s">
        <v>69</v>
      </c>
      <c r="F16" s="1144">
        <v>3.6776500000000003</v>
      </c>
      <c r="G16" s="1145"/>
      <c r="H16" s="1146"/>
    </row>
    <row r="17" spans="1:8" s="1147" customFormat="1" ht="21.9" customHeight="1">
      <c r="A17" s="371" t="s">
        <v>38</v>
      </c>
      <c r="B17" s="1144">
        <v>1155.3910400000002</v>
      </c>
      <c r="C17" s="1144" t="s">
        <v>69</v>
      </c>
      <c r="D17" s="1144">
        <v>3650.5579300000004</v>
      </c>
      <c r="E17" s="1144" t="s">
        <v>69</v>
      </c>
      <c r="F17" s="1144">
        <v>4805.9489699999995</v>
      </c>
      <c r="G17" s="1145"/>
      <c r="H17" s="642"/>
    </row>
    <row r="18" spans="1:8" ht="7.5" customHeight="1" thickBot="1">
      <c r="A18" s="1148"/>
      <c r="B18" s="1149"/>
      <c r="C18" s="1149"/>
      <c r="D18" s="1149"/>
      <c r="E18" s="1149"/>
      <c r="F18" s="1149"/>
      <c r="G18" s="1150"/>
    </row>
    <row r="19" spans="1:8" s="403" customFormat="1" ht="17.25" customHeight="1">
      <c r="A19" s="1151" t="s">
        <v>1052</v>
      </c>
      <c r="B19" s="1151"/>
      <c r="C19" s="1151"/>
      <c r="D19" s="1151"/>
      <c r="E19" s="1151"/>
      <c r="F19" s="1151"/>
      <c r="G19" s="873"/>
    </row>
    <row r="20" spans="1:8" s="403" customFormat="1" ht="16.5" customHeight="1">
      <c r="A20" s="1152"/>
      <c r="B20" s="1152"/>
      <c r="C20" s="1152"/>
      <c r="D20" s="1152"/>
      <c r="E20" s="1152"/>
      <c r="F20" s="1152"/>
      <c r="G20" s="873"/>
    </row>
    <row r="21" spans="1:8">
      <c r="A21" s="1152"/>
      <c r="B21" s="1152"/>
      <c r="C21" s="1152"/>
      <c r="D21" s="1152"/>
      <c r="E21" s="1152"/>
      <c r="F21" s="1152"/>
    </row>
  </sheetData>
  <mergeCells count="7">
    <mergeCell ref="A20:F21"/>
    <mergeCell ref="A2:F2"/>
    <mergeCell ref="A4:F4"/>
    <mergeCell ref="A5:F5"/>
    <mergeCell ref="A6:A7"/>
    <mergeCell ref="B6:F6"/>
    <mergeCell ref="A19:F19"/>
  </mergeCells>
  <hyperlinks>
    <hyperlink ref="A1" location="Índice!A1" display="Volver al Índice" xr:uid="{FF506478-0557-4E98-9F50-4AE5778941F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CD85-DA24-4E7E-B985-F31B9F854806}">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26"/>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184" t="s">
        <v>1067</v>
      </c>
    </row>
    <row r="2" spans="1:8" s="1115" customFormat="1" ht="33.75" customHeight="1">
      <c r="A2" s="71" t="s">
        <v>1053</v>
      </c>
      <c r="B2" s="71"/>
      <c r="C2" s="71"/>
      <c r="D2" s="71"/>
      <c r="E2" s="71"/>
      <c r="F2" s="1135"/>
    </row>
    <row r="3" spans="1:8" s="99" customFormat="1" ht="24" customHeight="1">
      <c r="A3" s="100">
        <v>45382</v>
      </c>
      <c r="B3" s="100"/>
      <c r="C3" s="100"/>
      <c r="D3" s="100"/>
      <c r="E3" s="100"/>
      <c r="F3" s="1136"/>
    </row>
    <row r="4" spans="1:8" s="99" customFormat="1" ht="21" customHeight="1">
      <c r="A4" s="75" t="s">
        <v>73</v>
      </c>
      <c r="B4" s="75"/>
      <c r="C4" s="75"/>
      <c r="D4" s="75"/>
      <c r="E4" s="75"/>
      <c r="F4" s="1136"/>
    </row>
    <row r="5" spans="1:8" s="77" customFormat="1" ht="6" customHeight="1" thickBot="1">
      <c r="A5" s="1137"/>
      <c r="B5" s="1137"/>
      <c r="C5" s="1137"/>
      <c r="D5" s="1137"/>
      <c r="E5" s="1137"/>
      <c r="F5" s="1138"/>
    </row>
    <row r="6" spans="1:8" s="77" customFormat="1" ht="20.100000000000001" customHeight="1">
      <c r="A6" s="1139" t="s">
        <v>2</v>
      </c>
      <c r="B6" s="206" t="s">
        <v>1054</v>
      </c>
      <c r="C6" s="206" t="s">
        <v>1055</v>
      </c>
      <c r="D6" s="206" t="s">
        <v>1056</v>
      </c>
      <c r="E6" s="206" t="s">
        <v>1057</v>
      </c>
      <c r="F6" s="1138"/>
    </row>
    <row r="7" spans="1:8" s="77" customFormat="1" ht="80.099999999999994" customHeight="1">
      <c r="A7" s="1141"/>
      <c r="B7" s="209"/>
      <c r="C7" s="209"/>
      <c r="D7" s="209"/>
      <c r="E7" s="209"/>
      <c r="F7" s="1138"/>
    </row>
    <row r="8" spans="1:8" s="22" customFormat="1" ht="21.9" customHeight="1">
      <c r="A8" s="86" t="s">
        <v>29</v>
      </c>
      <c r="B8" s="1143">
        <v>-431.6694</v>
      </c>
      <c r="C8" s="1143" t="s">
        <v>69</v>
      </c>
      <c r="D8" s="1143" t="s">
        <v>69</v>
      </c>
      <c r="E8" s="1144">
        <v>-431.6694</v>
      </c>
      <c r="F8" s="1145"/>
      <c r="H8" s="1146"/>
    </row>
    <row r="9" spans="1:8" s="22" customFormat="1" ht="21.9" customHeight="1">
      <c r="A9" s="22" t="s">
        <v>30</v>
      </c>
      <c r="B9" s="1143">
        <v>666.97181999999998</v>
      </c>
      <c r="C9" s="1143" t="s">
        <v>69</v>
      </c>
      <c r="D9" s="1143" t="s">
        <v>69</v>
      </c>
      <c r="E9" s="1144">
        <v>666.97181999999998</v>
      </c>
      <c r="F9" s="1145"/>
      <c r="H9" s="1146"/>
    </row>
    <row r="10" spans="1:8" s="22" customFormat="1" ht="21.9" customHeight="1">
      <c r="A10" s="22" t="s">
        <v>31</v>
      </c>
      <c r="B10" s="1143">
        <v>-74.471249999999998</v>
      </c>
      <c r="C10" s="1143" t="s">
        <v>69</v>
      </c>
      <c r="D10" s="1143" t="s">
        <v>69</v>
      </c>
      <c r="E10" s="1144">
        <v>-74.471249999999998</v>
      </c>
      <c r="F10" s="1145"/>
      <c r="H10" s="1146"/>
    </row>
    <row r="11" spans="1:8" s="22" customFormat="1" ht="21.9" customHeight="1">
      <c r="A11" s="22" t="s">
        <v>32</v>
      </c>
      <c r="B11" s="1143">
        <v>4169.4030599999996</v>
      </c>
      <c r="C11" s="1143" t="s">
        <v>69</v>
      </c>
      <c r="D11" s="1143" t="s">
        <v>69</v>
      </c>
      <c r="E11" s="1144">
        <v>4169.4030599999996</v>
      </c>
      <c r="F11" s="1145"/>
      <c r="H11" s="1146"/>
    </row>
    <row r="12" spans="1:8" s="22" customFormat="1" ht="21.9" customHeight="1">
      <c r="A12" s="22" t="s">
        <v>33</v>
      </c>
      <c r="B12" s="1143">
        <v>-1121.3161599999999</v>
      </c>
      <c r="C12" s="1143" t="s">
        <v>69</v>
      </c>
      <c r="D12" s="1143" t="s">
        <v>69</v>
      </c>
      <c r="E12" s="1144">
        <v>-1121.3161599999999</v>
      </c>
      <c r="F12" s="1145"/>
      <c r="H12" s="1146"/>
    </row>
    <row r="13" spans="1:8" s="22" customFormat="1" ht="21.9" customHeight="1">
      <c r="A13" s="22" t="s">
        <v>34</v>
      </c>
      <c r="B13" s="1143">
        <v>-1667.6052299999999</v>
      </c>
      <c r="C13" s="1143" t="s">
        <v>69</v>
      </c>
      <c r="D13" s="1143" t="s">
        <v>69</v>
      </c>
      <c r="E13" s="1144">
        <v>-1667.6052299999999</v>
      </c>
      <c r="F13" s="1145"/>
      <c r="H13" s="1146"/>
    </row>
    <row r="14" spans="1:8" s="22" customFormat="1" ht="21.9" customHeight="1">
      <c r="A14" s="86" t="s">
        <v>35</v>
      </c>
      <c r="B14" s="1143">
        <v>-2544.8600799999999</v>
      </c>
      <c r="C14" s="1143" t="s">
        <v>69</v>
      </c>
      <c r="D14" s="1143" t="s">
        <v>69</v>
      </c>
      <c r="E14" s="1144">
        <v>-2544.8600799999999</v>
      </c>
      <c r="F14" s="1145"/>
      <c r="H14" s="1146"/>
    </row>
    <row r="15" spans="1:8" s="22" customFormat="1" ht="21.9" customHeight="1">
      <c r="A15" s="86" t="s">
        <v>36</v>
      </c>
      <c r="B15" s="1143">
        <v>2120.5184300000001</v>
      </c>
      <c r="C15" s="1143" t="s">
        <v>69</v>
      </c>
      <c r="D15" s="1143" t="s">
        <v>69</v>
      </c>
      <c r="E15" s="1144">
        <v>2120.5184300000001</v>
      </c>
      <c r="F15" s="1145"/>
      <c r="H15" s="1146"/>
    </row>
    <row r="16" spans="1:8" s="22" customFormat="1" ht="21.9" customHeight="1">
      <c r="A16" s="86" t="s">
        <v>37</v>
      </c>
      <c r="B16" s="1143">
        <v>40.862809999999996</v>
      </c>
      <c r="C16" s="1143" t="s">
        <v>69</v>
      </c>
      <c r="D16" s="1143" t="s">
        <v>69</v>
      </c>
      <c r="E16" s="1144">
        <v>40.862809999999996</v>
      </c>
      <c r="F16" s="1145"/>
      <c r="H16" s="1146"/>
    </row>
    <row r="17" spans="1:7" s="1147" customFormat="1" ht="21.9" customHeight="1">
      <c r="A17" s="371" t="s">
        <v>38</v>
      </c>
      <c r="B17" s="1144">
        <v>1157.8339999999994</v>
      </c>
      <c r="C17" s="1144" t="s">
        <v>69</v>
      </c>
      <c r="D17" s="1144" t="s">
        <v>69</v>
      </c>
      <c r="E17" s="1144">
        <v>1157.8339999999994</v>
      </c>
      <c r="F17" s="1145"/>
      <c r="G17" s="1153"/>
    </row>
    <row r="18" spans="1:7" ht="7.5" customHeight="1" thickBot="1">
      <c r="A18" s="1148"/>
      <c r="B18" s="1149"/>
      <c r="C18" s="1149"/>
      <c r="D18" s="1149"/>
      <c r="E18" s="1149"/>
      <c r="F18" s="1154"/>
    </row>
    <row r="19" spans="1:7" s="123" customFormat="1" ht="15.75" customHeight="1">
      <c r="A19" s="683" t="s">
        <v>1058</v>
      </c>
      <c r="B19" s="1155"/>
      <c r="C19" s="1155"/>
      <c r="D19" s="1155"/>
      <c r="E19" s="1155"/>
      <c r="F19" s="1156"/>
    </row>
    <row r="20" spans="1:7" s="403" customFormat="1" ht="12" customHeight="1">
      <c r="A20" s="96" t="s">
        <v>1059</v>
      </c>
      <c r="B20" s="1155"/>
      <c r="C20" s="1155"/>
      <c r="D20" s="1155"/>
      <c r="E20" s="1155"/>
      <c r="F20" s="873"/>
    </row>
    <row r="21" spans="1:7" s="403" customFormat="1" ht="12" customHeight="1">
      <c r="A21" s="435"/>
      <c r="B21" s="1155"/>
      <c r="C21" s="1155"/>
      <c r="D21" s="1155"/>
      <c r="E21" s="1155"/>
      <c r="F21" s="873"/>
    </row>
  </sheetData>
  <mergeCells count="8">
    <mergeCell ref="A2:E2"/>
    <mergeCell ref="A4:E4"/>
    <mergeCell ref="A5:E5"/>
    <mergeCell ref="A6:A7"/>
    <mergeCell ref="B6:B7"/>
    <mergeCell ref="C6:C7"/>
    <mergeCell ref="D6:D7"/>
    <mergeCell ref="E6:E7"/>
  </mergeCells>
  <hyperlinks>
    <hyperlink ref="A1" location="Índice!A1" display="Volver al Índice" xr:uid="{93431F1C-1BE1-4D84-B2B5-E25031ADCD56}"/>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E4407-43C4-4791-84E4-5A3FBA332EB7}">
  <dimension ref="A1:G20"/>
  <sheetViews>
    <sheetView showGridLines="0" zoomScaleNormal="100" workbookViewId="0"/>
  </sheetViews>
  <sheetFormatPr baseColWidth="10" defaultColWidth="37.44140625" defaultRowHeight="13.2"/>
  <cols>
    <col min="1" max="1" width="22.6640625" style="658" bestFit="1" customWidth="1"/>
    <col min="2" max="2" width="27.44140625" style="658" customWidth="1"/>
    <col min="3" max="3" width="25.5546875" style="658" customWidth="1"/>
    <col min="4" max="4" width="21.21875" style="658" customWidth="1"/>
    <col min="5" max="5" width="21.21875" style="1179" customWidth="1"/>
    <col min="6" max="255" width="12.88671875" style="658" customWidth="1"/>
    <col min="256" max="257" width="37.44140625" style="658"/>
    <col min="258" max="258" width="27.44140625" style="658" customWidth="1"/>
    <col min="259" max="259" width="25.5546875" style="658" customWidth="1"/>
    <col min="260" max="261" width="21.21875" style="658" customWidth="1"/>
    <col min="262" max="511" width="12.88671875" style="658" customWidth="1"/>
    <col min="512" max="513" width="37.44140625" style="658"/>
    <col min="514" max="514" width="27.44140625" style="658" customWidth="1"/>
    <col min="515" max="515" width="25.5546875" style="658" customWidth="1"/>
    <col min="516" max="517" width="21.21875" style="658" customWidth="1"/>
    <col min="518" max="767" width="12.88671875" style="658" customWidth="1"/>
    <col min="768" max="769" width="37.44140625" style="658"/>
    <col min="770" max="770" width="27.44140625" style="658" customWidth="1"/>
    <col min="771" max="771" width="25.5546875" style="658" customWidth="1"/>
    <col min="772" max="773" width="21.21875" style="658" customWidth="1"/>
    <col min="774" max="1023" width="12.88671875" style="658" customWidth="1"/>
    <col min="1024" max="1025" width="37.44140625" style="658"/>
    <col min="1026" max="1026" width="27.44140625" style="658" customWidth="1"/>
    <col min="1027" max="1027" width="25.5546875" style="658" customWidth="1"/>
    <col min="1028" max="1029" width="21.21875" style="658" customWidth="1"/>
    <col min="1030" max="1279" width="12.88671875" style="658" customWidth="1"/>
    <col min="1280" max="1281" width="37.44140625" style="658"/>
    <col min="1282" max="1282" width="27.44140625" style="658" customWidth="1"/>
    <col min="1283" max="1283" width="25.5546875" style="658" customWidth="1"/>
    <col min="1284" max="1285" width="21.21875" style="658" customWidth="1"/>
    <col min="1286" max="1535" width="12.88671875" style="658" customWidth="1"/>
    <col min="1536" max="1537" width="37.44140625" style="658"/>
    <col min="1538" max="1538" width="27.44140625" style="658" customWidth="1"/>
    <col min="1539" max="1539" width="25.5546875" style="658" customWidth="1"/>
    <col min="1540" max="1541" width="21.21875" style="658" customWidth="1"/>
    <col min="1542" max="1791" width="12.88671875" style="658" customWidth="1"/>
    <col min="1792" max="1793" width="37.44140625" style="658"/>
    <col min="1794" max="1794" width="27.44140625" style="658" customWidth="1"/>
    <col min="1795" max="1795" width="25.5546875" style="658" customWidth="1"/>
    <col min="1796" max="1797" width="21.21875" style="658" customWidth="1"/>
    <col min="1798" max="2047" width="12.88671875" style="658" customWidth="1"/>
    <col min="2048" max="2049" width="37.44140625" style="658"/>
    <col min="2050" max="2050" width="27.44140625" style="658" customWidth="1"/>
    <col min="2051" max="2051" width="25.5546875" style="658" customWidth="1"/>
    <col min="2052" max="2053" width="21.21875" style="658" customWidth="1"/>
    <col min="2054" max="2303" width="12.88671875" style="658" customWidth="1"/>
    <col min="2304" max="2305" width="37.44140625" style="658"/>
    <col min="2306" max="2306" width="27.44140625" style="658" customWidth="1"/>
    <col min="2307" max="2307" width="25.5546875" style="658" customWidth="1"/>
    <col min="2308" max="2309" width="21.21875" style="658" customWidth="1"/>
    <col min="2310" max="2559" width="12.88671875" style="658" customWidth="1"/>
    <col min="2560" max="2561" width="37.44140625" style="658"/>
    <col min="2562" max="2562" width="27.44140625" style="658" customWidth="1"/>
    <col min="2563" max="2563" width="25.5546875" style="658" customWidth="1"/>
    <col min="2564" max="2565" width="21.21875" style="658" customWidth="1"/>
    <col min="2566" max="2815" width="12.88671875" style="658" customWidth="1"/>
    <col min="2816" max="2817" width="37.44140625" style="658"/>
    <col min="2818" max="2818" width="27.44140625" style="658" customWidth="1"/>
    <col min="2819" max="2819" width="25.5546875" style="658" customWidth="1"/>
    <col min="2820" max="2821" width="21.21875" style="658" customWidth="1"/>
    <col min="2822" max="3071" width="12.88671875" style="658" customWidth="1"/>
    <col min="3072" max="3073" width="37.44140625" style="658"/>
    <col min="3074" max="3074" width="27.44140625" style="658" customWidth="1"/>
    <col min="3075" max="3075" width="25.5546875" style="658" customWidth="1"/>
    <col min="3076" max="3077" width="21.21875" style="658" customWidth="1"/>
    <col min="3078" max="3327" width="12.88671875" style="658" customWidth="1"/>
    <col min="3328" max="3329" width="37.44140625" style="658"/>
    <col min="3330" max="3330" width="27.44140625" style="658" customWidth="1"/>
    <col min="3331" max="3331" width="25.5546875" style="658" customWidth="1"/>
    <col min="3332" max="3333" width="21.21875" style="658" customWidth="1"/>
    <col min="3334" max="3583" width="12.88671875" style="658" customWidth="1"/>
    <col min="3584" max="3585" width="37.44140625" style="658"/>
    <col min="3586" max="3586" width="27.44140625" style="658" customWidth="1"/>
    <col min="3587" max="3587" width="25.5546875" style="658" customWidth="1"/>
    <col min="3588" max="3589" width="21.21875" style="658" customWidth="1"/>
    <col min="3590" max="3839" width="12.88671875" style="658" customWidth="1"/>
    <col min="3840" max="3841" width="37.44140625" style="658"/>
    <col min="3842" max="3842" width="27.44140625" style="658" customWidth="1"/>
    <col min="3843" max="3843" width="25.5546875" style="658" customWidth="1"/>
    <col min="3844" max="3845" width="21.21875" style="658" customWidth="1"/>
    <col min="3846" max="4095" width="12.88671875" style="658" customWidth="1"/>
    <col min="4096" max="4097" width="37.44140625" style="658"/>
    <col min="4098" max="4098" width="27.44140625" style="658" customWidth="1"/>
    <col min="4099" max="4099" width="25.5546875" style="658" customWidth="1"/>
    <col min="4100" max="4101" width="21.21875" style="658" customWidth="1"/>
    <col min="4102" max="4351" width="12.88671875" style="658" customWidth="1"/>
    <col min="4352" max="4353" width="37.44140625" style="658"/>
    <col min="4354" max="4354" width="27.44140625" style="658" customWidth="1"/>
    <col min="4355" max="4355" width="25.5546875" style="658" customWidth="1"/>
    <col min="4356" max="4357" width="21.21875" style="658" customWidth="1"/>
    <col min="4358" max="4607" width="12.88671875" style="658" customWidth="1"/>
    <col min="4608" max="4609" width="37.44140625" style="658"/>
    <col min="4610" max="4610" width="27.44140625" style="658" customWidth="1"/>
    <col min="4611" max="4611" width="25.5546875" style="658" customWidth="1"/>
    <col min="4612" max="4613" width="21.21875" style="658" customWidth="1"/>
    <col min="4614" max="4863" width="12.88671875" style="658" customWidth="1"/>
    <col min="4864" max="4865" width="37.44140625" style="658"/>
    <col min="4866" max="4866" width="27.44140625" style="658" customWidth="1"/>
    <col min="4867" max="4867" width="25.5546875" style="658" customWidth="1"/>
    <col min="4868" max="4869" width="21.21875" style="658" customWidth="1"/>
    <col min="4870" max="5119" width="12.88671875" style="658" customWidth="1"/>
    <col min="5120" max="5121" width="37.44140625" style="658"/>
    <col min="5122" max="5122" width="27.44140625" style="658" customWidth="1"/>
    <col min="5123" max="5123" width="25.5546875" style="658" customWidth="1"/>
    <col min="5124" max="5125" width="21.21875" style="658" customWidth="1"/>
    <col min="5126" max="5375" width="12.88671875" style="658" customWidth="1"/>
    <col min="5376" max="5377" width="37.44140625" style="658"/>
    <col min="5378" max="5378" width="27.44140625" style="658" customWidth="1"/>
    <col min="5379" max="5379" width="25.5546875" style="658" customWidth="1"/>
    <col min="5380" max="5381" width="21.21875" style="658" customWidth="1"/>
    <col min="5382" max="5631" width="12.88671875" style="658" customWidth="1"/>
    <col min="5632" max="5633" width="37.44140625" style="658"/>
    <col min="5634" max="5634" width="27.44140625" style="658" customWidth="1"/>
    <col min="5635" max="5635" width="25.5546875" style="658" customWidth="1"/>
    <col min="5636" max="5637" width="21.21875" style="658" customWidth="1"/>
    <col min="5638" max="5887" width="12.88671875" style="658" customWidth="1"/>
    <col min="5888" max="5889" width="37.44140625" style="658"/>
    <col min="5890" max="5890" width="27.44140625" style="658" customWidth="1"/>
    <col min="5891" max="5891" width="25.5546875" style="658" customWidth="1"/>
    <col min="5892" max="5893" width="21.21875" style="658" customWidth="1"/>
    <col min="5894" max="6143" width="12.88671875" style="658" customWidth="1"/>
    <col min="6144" max="6145" width="37.44140625" style="658"/>
    <col min="6146" max="6146" width="27.44140625" style="658" customWidth="1"/>
    <col min="6147" max="6147" width="25.5546875" style="658" customWidth="1"/>
    <col min="6148" max="6149" width="21.21875" style="658" customWidth="1"/>
    <col min="6150" max="6399" width="12.88671875" style="658" customWidth="1"/>
    <col min="6400" max="6401" width="37.44140625" style="658"/>
    <col min="6402" max="6402" width="27.44140625" style="658" customWidth="1"/>
    <col min="6403" max="6403" width="25.5546875" style="658" customWidth="1"/>
    <col min="6404" max="6405" width="21.21875" style="658" customWidth="1"/>
    <col min="6406" max="6655" width="12.88671875" style="658" customWidth="1"/>
    <col min="6656" max="6657" width="37.44140625" style="658"/>
    <col min="6658" max="6658" width="27.44140625" style="658" customWidth="1"/>
    <col min="6659" max="6659" width="25.5546875" style="658" customWidth="1"/>
    <col min="6660" max="6661" width="21.21875" style="658" customWidth="1"/>
    <col min="6662" max="6911" width="12.88671875" style="658" customWidth="1"/>
    <col min="6912" max="6913" width="37.44140625" style="658"/>
    <col min="6914" max="6914" width="27.44140625" style="658" customWidth="1"/>
    <col min="6915" max="6915" width="25.5546875" style="658" customWidth="1"/>
    <col min="6916" max="6917" width="21.21875" style="658" customWidth="1"/>
    <col min="6918" max="7167" width="12.88671875" style="658" customWidth="1"/>
    <col min="7168" max="7169" width="37.44140625" style="658"/>
    <col min="7170" max="7170" width="27.44140625" style="658" customWidth="1"/>
    <col min="7171" max="7171" width="25.5546875" style="658" customWidth="1"/>
    <col min="7172" max="7173" width="21.21875" style="658" customWidth="1"/>
    <col min="7174" max="7423" width="12.88671875" style="658" customWidth="1"/>
    <col min="7424" max="7425" width="37.44140625" style="658"/>
    <col min="7426" max="7426" width="27.44140625" style="658" customWidth="1"/>
    <col min="7427" max="7427" width="25.5546875" style="658" customWidth="1"/>
    <col min="7428" max="7429" width="21.21875" style="658" customWidth="1"/>
    <col min="7430" max="7679" width="12.88671875" style="658" customWidth="1"/>
    <col min="7680" max="7681" width="37.44140625" style="658"/>
    <col min="7682" max="7682" width="27.44140625" style="658" customWidth="1"/>
    <col min="7683" max="7683" width="25.5546875" style="658" customWidth="1"/>
    <col min="7684" max="7685" width="21.21875" style="658" customWidth="1"/>
    <col min="7686" max="7935" width="12.88671875" style="658" customWidth="1"/>
    <col min="7936" max="7937" width="37.44140625" style="658"/>
    <col min="7938" max="7938" width="27.44140625" style="658" customWidth="1"/>
    <col min="7939" max="7939" width="25.5546875" style="658" customWidth="1"/>
    <col min="7940" max="7941" width="21.21875" style="658" customWidth="1"/>
    <col min="7942" max="8191" width="12.88671875" style="658" customWidth="1"/>
    <col min="8192" max="8193" width="37.44140625" style="658"/>
    <col min="8194" max="8194" width="27.44140625" style="658" customWidth="1"/>
    <col min="8195" max="8195" width="25.5546875" style="658" customWidth="1"/>
    <col min="8196" max="8197" width="21.21875" style="658" customWidth="1"/>
    <col min="8198" max="8447" width="12.88671875" style="658" customWidth="1"/>
    <col min="8448" max="8449" width="37.44140625" style="658"/>
    <col min="8450" max="8450" width="27.44140625" style="658" customWidth="1"/>
    <col min="8451" max="8451" width="25.5546875" style="658" customWidth="1"/>
    <col min="8452" max="8453" width="21.21875" style="658" customWidth="1"/>
    <col min="8454" max="8703" width="12.88671875" style="658" customWidth="1"/>
    <col min="8704" max="8705" width="37.44140625" style="658"/>
    <col min="8706" max="8706" width="27.44140625" style="658" customWidth="1"/>
    <col min="8707" max="8707" width="25.5546875" style="658" customWidth="1"/>
    <col min="8708" max="8709" width="21.21875" style="658" customWidth="1"/>
    <col min="8710" max="8959" width="12.88671875" style="658" customWidth="1"/>
    <col min="8960" max="8961" width="37.44140625" style="658"/>
    <col min="8962" max="8962" width="27.44140625" style="658" customWidth="1"/>
    <col min="8963" max="8963" width="25.5546875" style="658" customWidth="1"/>
    <col min="8964" max="8965" width="21.21875" style="658" customWidth="1"/>
    <col min="8966" max="9215" width="12.88671875" style="658" customWidth="1"/>
    <col min="9216" max="9217" width="37.44140625" style="658"/>
    <col min="9218" max="9218" width="27.44140625" style="658" customWidth="1"/>
    <col min="9219" max="9219" width="25.5546875" style="658" customWidth="1"/>
    <col min="9220" max="9221" width="21.21875" style="658" customWidth="1"/>
    <col min="9222" max="9471" width="12.88671875" style="658" customWidth="1"/>
    <col min="9472" max="9473" width="37.44140625" style="658"/>
    <col min="9474" max="9474" width="27.44140625" style="658" customWidth="1"/>
    <col min="9475" max="9475" width="25.5546875" style="658" customWidth="1"/>
    <col min="9476" max="9477" width="21.21875" style="658" customWidth="1"/>
    <col min="9478" max="9727" width="12.88671875" style="658" customWidth="1"/>
    <col min="9728" max="9729" width="37.44140625" style="658"/>
    <col min="9730" max="9730" width="27.44140625" style="658" customWidth="1"/>
    <col min="9731" max="9731" width="25.5546875" style="658" customWidth="1"/>
    <col min="9732" max="9733" width="21.21875" style="658" customWidth="1"/>
    <col min="9734" max="9983" width="12.88671875" style="658" customWidth="1"/>
    <col min="9984" max="9985" width="37.44140625" style="658"/>
    <col min="9986" max="9986" width="27.44140625" style="658" customWidth="1"/>
    <col min="9987" max="9987" width="25.5546875" style="658" customWidth="1"/>
    <col min="9988" max="9989" width="21.21875" style="658" customWidth="1"/>
    <col min="9990" max="10239" width="12.88671875" style="658" customWidth="1"/>
    <col min="10240" max="10241" width="37.44140625" style="658"/>
    <col min="10242" max="10242" width="27.44140625" style="658" customWidth="1"/>
    <col min="10243" max="10243" width="25.5546875" style="658" customWidth="1"/>
    <col min="10244" max="10245" width="21.21875" style="658" customWidth="1"/>
    <col min="10246" max="10495" width="12.88671875" style="658" customWidth="1"/>
    <col min="10496" max="10497" width="37.44140625" style="658"/>
    <col min="10498" max="10498" width="27.44140625" style="658" customWidth="1"/>
    <col min="10499" max="10499" width="25.5546875" style="658" customWidth="1"/>
    <col min="10500" max="10501" width="21.21875" style="658" customWidth="1"/>
    <col min="10502" max="10751" width="12.88671875" style="658" customWidth="1"/>
    <col min="10752" max="10753" width="37.44140625" style="658"/>
    <col min="10754" max="10754" width="27.44140625" style="658" customWidth="1"/>
    <col min="10755" max="10755" width="25.5546875" style="658" customWidth="1"/>
    <col min="10756" max="10757" width="21.21875" style="658" customWidth="1"/>
    <col min="10758" max="11007" width="12.88671875" style="658" customWidth="1"/>
    <col min="11008" max="11009" width="37.44140625" style="658"/>
    <col min="11010" max="11010" width="27.44140625" style="658" customWidth="1"/>
    <col min="11011" max="11011" width="25.5546875" style="658" customWidth="1"/>
    <col min="11012" max="11013" width="21.21875" style="658" customWidth="1"/>
    <col min="11014" max="11263" width="12.88671875" style="658" customWidth="1"/>
    <col min="11264" max="11265" width="37.44140625" style="658"/>
    <col min="11266" max="11266" width="27.44140625" style="658" customWidth="1"/>
    <col min="11267" max="11267" width="25.5546875" style="658" customWidth="1"/>
    <col min="11268" max="11269" width="21.21875" style="658" customWidth="1"/>
    <col min="11270" max="11519" width="12.88671875" style="658" customWidth="1"/>
    <col min="11520" max="11521" width="37.44140625" style="658"/>
    <col min="11522" max="11522" width="27.44140625" style="658" customWidth="1"/>
    <col min="11523" max="11523" width="25.5546875" style="658" customWidth="1"/>
    <col min="11524" max="11525" width="21.21875" style="658" customWidth="1"/>
    <col min="11526" max="11775" width="12.88671875" style="658" customWidth="1"/>
    <col min="11776" max="11777" width="37.44140625" style="658"/>
    <col min="11778" max="11778" width="27.44140625" style="658" customWidth="1"/>
    <col min="11779" max="11779" width="25.5546875" style="658" customWidth="1"/>
    <col min="11780" max="11781" width="21.21875" style="658" customWidth="1"/>
    <col min="11782" max="12031" width="12.88671875" style="658" customWidth="1"/>
    <col min="12032" max="12033" width="37.44140625" style="658"/>
    <col min="12034" max="12034" width="27.44140625" style="658" customWidth="1"/>
    <col min="12035" max="12035" width="25.5546875" style="658" customWidth="1"/>
    <col min="12036" max="12037" width="21.21875" style="658" customWidth="1"/>
    <col min="12038" max="12287" width="12.88671875" style="658" customWidth="1"/>
    <col min="12288" max="12289" width="37.44140625" style="658"/>
    <col min="12290" max="12290" width="27.44140625" style="658" customWidth="1"/>
    <col min="12291" max="12291" width="25.5546875" style="658" customWidth="1"/>
    <col min="12292" max="12293" width="21.21875" style="658" customWidth="1"/>
    <col min="12294" max="12543" width="12.88671875" style="658" customWidth="1"/>
    <col min="12544" max="12545" width="37.44140625" style="658"/>
    <col min="12546" max="12546" width="27.44140625" style="658" customWidth="1"/>
    <col min="12547" max="12547" width="25.5546875" style="658" customWidth="1"/>
    <col min="12548" max="12549" width="21.21875" style="658" customWidth="1"/>
    <col min="12550" max="12799" width="12.88671875" style="658" customWidth="1"/>
    <col min="12800" max="12801" width="37.44140625" style="658"/>
    <col min="12802" max="12802" width="27.44140625" style="658" customWidth="1"/>
    <col min="12803" max="12803" width="25.5546875" style="658" customWidth="1"/>
    <col min="12804" max="12805" width="21.21875" style="658" customWidth="1"/>
    <col min="12806" max="13055" width="12.88671875" style="658" customWidth="1"/>
    <col min="13056" max="13057" width="37.44140625" style="658"/>
    <col min="13058" max="13058" width="27.44140625" style="658" customWidth="1"/>
    <col min="13059" max="13059" width="25.5546875" style="658" customWidth="1"/>
    <col min="13060" max="13061" width="21.21875" style="658" customWidth="1"/>
    <col min="13062" max="13311" width="12.88671875" style="658" customWidth="1"/>
    <col min="13312" max="13313" width="37.44140625" style="658"/>
    <col min="13314" max="13314" width="27.44140625" style="658" customWidth="1"/>
    <col min="13315" max="13315" width="25.5546875" style="658" customWidth="1"/>
    <col min="13316" max="13317" width="21.21875" style="658" customWidth="1"/>
    <col min="13318" max="13567" width="12.88671875" style="658" customWidth="1"/>
    <col min="13568" max="13569" width="37.44140625" style="658"/>
    <col min="13570" max="13570" width="27.44140625" style="658" customWidth="1"/>
    <col min="13571" max="13571" width="25.5546875" style="658" customWidth="1"/>
    <col min="13572" max="13573" width="21.21875" style="658" customWidth="1"/>
    <col min="13574" max="13823" width="12.88671875" style="658" customWidth="1"/>
    <col min="13824" max="13825" width="37.44140625" style="658"/>
    <col min="13826" max="13826" width="27.44140625" style="658" customWidth="1"/>
    <col min="13827" max="13827" width="25.5546875" style="658" customWidth="1"/>
    <col min="13828" max="13829" width="21.21875" style="658" customWidth="1"/>
    <col min="13830" max="14079" width="12.88671875" style="658" customWidth="1"/>
    <col min="14080" max="14081" width="37.44140625" style="658"/>
    <col min="14082" max="14082" width="27.44140625" style="658" customWidth="1"/>
    <col min="14083" max="14083" width="25.5546875" style="658" customWidth="1"/>
    <col min="14084" max="14085" width="21.21875" style="658" customWidth="1"/>
    <col min="14086" max="14335" width="12.88671875" style="658" customWidth="1"/>
    <col min="14336" max="14337" width="37.44140625" style="658"/>
    <col min="14338" max="14338" width="27.44140625" style="658" customWidth="1"/>
    <col min="14339" max="14339" width="25.5546875" style="658" customWidth="1"/>
    <col min="14340" max="14341" width="21.21875" style="658" customWidth="1"/>
    <col min="14342" max="14591" width="12.88671875" style="658" customWidth="1"/>
    <col min="14592" max="14593" width="37.44140625" style="658"/>
    <col min="14594" max="14594" width="27.44140625" style="658" customWidth="1"/>
    <col min="14595" max="14595" width="25.5546875" style="658" customWidth="1"/>
    <col min="14596" max="14597" width="21.21875" style="658" customWidth="1"/>
    <col min="14598" max="14847" width="12.88671875" style="658" customWidth="1"/>
    <col min="14848" max="14849" width="37.44140625" style="658"/>
    <col min="14850" max="14850" width="27.44140625" style="658" customWidth="1"/>
    <col min="14851" max="14851" width="25.5546875" style="658" customWidth="1"/>
    <col min="14852" max="14853" width="21.21875" style="658" customWidth="1"/>
    <col min="14854" max="15103" width="12.88671875" style="658" customWidth="1"/>
    <col min="15104" max="15105" width="37.44140625" style="658"/>
    <col min="15106" max="15106" width="27.44140625" style="658" customWidth="1"/>
    <col min="15107" max="15107" width="25.5546875" style="658" customWidth="1"/>
    <col min="15108" max="15109" width="21.21875" style="658" customWidth="1"/>
    <col min="15110" max="15359" width="12.88671875" style="658" customWidth="1"/>
    <col min="15360" max="15361" width="37.44140625" style="658"/>
    <col min="15362" max="15362" width="27.44140625" style="658" customWidth="1"/>
    <col min="15363" max="15363" width="25.5546875" style="658" customWidth="1"/>
    <col min="15364" max="15365" width="21.21875" style="658" customWidth="1"/>
    <col min="15366" max="15615" width="12.88671875" style="658" customWidth="1"/>
    <col min="15616" max="15617" width="37.44140625" style="658"/>
    <col min="15618" max="15618" width="27.44140625" style="658" customWidth="1"/>
    <col min="15619" max="15619" width="25.5546875" style="658" customWidth="1"/>
    <col min="15620" max="15621" width="21.21875" style="658" customWidth="1"/>
    <col min="15622" max="15871" width="12.88671875" style="658" customWidth="1"/>
    <col min="15872" max="15873" width="37.44140625" style="658"/>
    <col min="15874" max="15874" width="27.44140625" style="658" customWidth="1"/>
    <col min="15875" max="15875" width="25.5546875" style="658" customWidth="1"/>
    <col min="15876" max="15877" width="21.21875" style="658" customWidth="1"/>
    <col min="15878" max="16127" width="12.88671875" style="658" customWidth="1"/>
    <col min="16128" max="16129" width="37.44140625" style="658"/>
    <col min="16130" max="16130" width="27.44140625" style="658" customWidth="1"/>
    <col min="16131" max="16131" width="25.5546875" style="658" customWidth="1"/>
    <col min="16132" max="16133" width="21.21875" style="658" customWidth="1"/>
    <col min="16134" max="16383" width="12.88671875" style="658" customWidth="1"/>
    <col min="16384" max="16384" width="37.44140625" style="658"/>
  </cols>
  <sheetData>
    <row r="1" spans="1:7" ht="21" customHeight="1">
      <c r="A1" s="1184" t="s">
        <v>1067</v>
      </c>
      <c r="B1" s="1157"/>
      <c r="C1" s="1157"/>
      <c r="D1" s="1157"/>
      <c r="E1" s="1157"/>
    </row>
    <row r="2" spans="1:7" s="1159" customFormat="1" ht="57.75" customHeight="1">
      <c r="A2" s="1158" t="s">
        <v>1060</v>
      </c>
      <c r="B2" s="1158"/>
      <c r="C2" s="1158"/>
      <c r="D2" s="1158"/>
      <c r="E2" s="1158"/>
    </row>
    <row r="3" spans="1:7" s="1161" customFormat="1" ht="24" customHeight="1">
      <c r="A3" s="1160">
        <v>45382</v>
      </c>
      <c r="B3" s="1160"/>
      <c r="C3" s="1160"/>
      <c r="D3" s="1160"/>
      <c r="E3" s="1160"/>
    </row>
    <row r="4" spans="1:7" s="1161" customFormat="1" ht="17.100000000000001" customHeight="1">
      <c r="A4" s="1162" t="s">
        <v>73</v>
      </c>
      <c r="B4" s="1162"/>
      <c r="C4" s="1162"/>
      <c r="D4" s="1162"/>
      <c r="E4" s="1162"/>
    </row>
    <row r="5" spans="1:7" s="1165" customFormat="1" ht="6" customHeight="1" thickBot="1">
      <c r="A5" s="1163"/>
      <c r="B5" s="1163"/>
      <c r="C5" s="1163"/>
      <c r="D5" s="1163"/>
      <c r="E5" s="1164"/>
    </row>
    <row r="6" spans="1:7" s="1168" customFormat="1" ht="55.5" customHeight="1">
      <c r="A6" s="1166" t="s">
        <v>2</v>
      </c>
      <c r="B6" s="1166" t="s">
        <v>1061</v>
      </c>
      <c r="C6" s="1166" t="s">
        <v>1062</v>
      </c>
      <c r="D6" s="1166" t="s">
        <v>1063</v>
      </c>
      <c r="E6" s="1167" t="s">
        <v>1064</v>
      </c>
    </row>
    <row r="7" spans="1:7" s="230" customFormat="1" ht="20.100000000000001" customHeight="1">
      <c r="A7" s="872" t="s">
        <v>29</v>
      </c>
      <c r="B7" s="1169" t="s">
        <v>69</v>
      </c>
      <c r="C7" s="1169">
        <v>27738.76107</v>
      </c>
      <c r="D7" s="1169" t="s">
        <v>69</v>
      </c>
      <c r="E7" s="1170">
        <v>27738.76107</v>
      </c>
      <c r="F7" s="1171"/>
      <c r="G7" s="872"/>
    </row>
    <row r="8" spans="1:7" s="230" customFormat="1" ht="20.100000000000001" customHeight="1">
      <c r="A8" s="872" t="s">
        <v>30</v>
      </c>
      <c r="B8" s="1169" t="s">
        <v>69</v>
      </c>
      <c r="C8" s="1169">
        <v>31008.314140000002</v>
      </c>
      <c r="D8" s="1169" t="s">
        <v>69</v>
      </c>
      <c r="E8" s="1170">
        <v>31008.314140000002</v>
      </c>
      <c r="F8" s="1172"/>
      <c r="G8" s="872"/>
    </row>
    <row r="9" spans="1:7" s="230" customFormat="1" ht="20.100000000000001" customHeight="1">
      <c r="A9" s="872" t="s">
        <v>31</v>
      </c>
      <c r="B9" s="1169" t="s">
        <v>69</v>
      </c>
      <c r="C9" s="1169">
        <v>13840.606199999998</v>
      </c>
      <c r="D9" s="1169" t="s">
        <v>69</v>
      </c>
      <c r="E9" s="1170">
        <v>13840.606199999998</v>
      </c>
      <c r="F9" s="1172"/>
      <c r="G9" s="872"/>
    </row>
    <row r="10" spans="1:7" s="230" customFormat="1" ht="20.100000000000001" customHeight="1">
      <c r="A10" s="872" t="s">
        <v>32</v>
      </c>
      <c r="B10" s="1169">
        <v>23477.626629999999</v>
      </c>
      <c r="C10" s="1169" t="s">
        <v>69</v>
      </c>
      <c r="D10" s="1169" t="s">
        <v>69</v>
      </c>
      <c r="E10" s="1170">
        <v>23477.626629999999</v>
      </c>
      <c r="F10" s="1172"/>
      <c r="G10" s="872"/>
    </row>
    <row r="11" spans="1:7" s="230" customFormat="1" ht="20.100000000000001" customHeight="1">
      <c r="A11" s="872" t="s">
        <v>33</v>
      </c>
      <c r="B11" s="1169">
        <v>6608.1545599999999</v>
      </c>
      <c r="C11" s="1169" t="s">
        <v>69</v>
      </c>
      <c r="D11" s="1169" t="s">
        <v>69</v>
      </c>
      <c r="E11" s="1170">
        <v>6608.1545599999999</v>
      </c>
      <c r="F11" s="1172"/>
      <c r="G11" s="872"/>
    </row>
    <row r="12" spans="1:7" s="230" customFormat="1" ht="20.100000000000001" customHeight="1">
      <c r="A12" s="230" t="s">
        <v>34</v>
      </c>
      <c r="B12" s="1169">
        <v>40093.239289999998</v>
      </c>
      <c r="C12" s="1169" t="s">
        <v>69</v>
      </c>
      <c r="D12" s="1169" t="s">
        <v>69</v>
      </c>
      <c r="E12" s="1170">
        <v>40093.239289999998</v>
      </c>
      <c r="F12" s="1172"/>
      <c r="G12" s="872"/>
    </row>
    <row r="13" spans="1:7" s="230" customFormat="1" ht="20.100000000000001" customHeight="1">
      <c r="A13" s="872" t="s">
        <v>35</v>
      </c>
      <c r="B13" s="1169">
        <v>31221.94368</v>
      </c>
      <c r="C13" s="1169" t="s">
        <v>69</v>
      </c>
      <c r="D13" s="1169" t="s">
        <v>69</v>
      </c>
      <c r="E13" s="1170">
        <v>31221.94368</v>
      </c>
      <c r="F13" s="1172"/>
      <c r="G13" s="872"/>
    </row>
    <row r="14" spans="1:7" s="230" customFormat="1" ht="20.100000000000001" customHeight="1">
      <c r="A14" s="872" t="s">
        <v>36</v>
      </c>
      <c r="B14" s="1169">
        <v>12439.749740000001</v>
      </c>
      <c r="C14" s="1169" t="s">
        <v>69</v>
      </c>
      <c r="D14" s="1169" t="s">
        <v>69</v>
      </c>
      <c r="E14" s="1170">
        <v>12439.749740000001</v>
      </c>
      <c r="F14" s="1172"/>
      <c r="G14" s="872"/>
    </row>
    <row r="15" spans="1:7" s="230" customFormat="1" ht="20.100000000000001" customHeight="1">
      <c r="A15" s="872" t="s">
        <v>37</v>
      </c>
      <c r="B15" s="1169">
        <v>9037.1047899999994</v>
      </c>
      <c r="C15" s="1169" t="s">
        <v>69</v>
      </c>
      <c r="D15" s="1169" t="s">
        <v>69</v>
      </c>
      <c r="E15" s="1170">
        <v>9037.1047899999994</v>
      </c>
      <c r="F15" s="1172"/>
      <c r="G15" s="872"/>
    </row>
    <row r="16" spans="1:7" s="1174" customFormat="1" ht="21.9" customHeight="1">
      <c r="A16" s="1173" t="s">
        <v>38</v>
      </c>
      <c r="B16" s="1170">
        <v>122877.81869</v>
      </c>
      <c r="C16" s="1170">
        <v>72587.681410000005</v>
      </c>
      <c r="D16" s="1170" t="s">
        <v>69</v>
      </c>
      <c r="E16" s="1170">
        <v>195465.5001</v>
      </c>
      <c r="F16" s="1172"/>
      <c r="G16" s="1173"/>
    </row>
    <row r="17" spans="1:5" ht="7.5" customHeight="1" thickBot="1">
      <c r="A17" s="1175"/>
      <c r="B17" s="1176"/>
      <c r="C17" s="1176"/>
      <c r="D17" s="1176"/>
      <c r="E17" s="1176"/>
    </row>
    <row r="18" spans="1:5" ht="27.75" customHeight="1">
      <c r="A18" s="1177" t="s">
        <v>1065</v>
      </c>
      <c r="B18" s="1177"/>
      <c r="C18" s="1177"/>
      <c r="D18" s="1177"/>
      <c r="E18" s="1177"/>
    </row>
    <row r="19" spans="1:5" ht="16.5" customHeight="1">
      <c r="A19" s="435"/>
      <c r="B19" s="1178"/>
      <c r="C19" s="1178"/>
      <c r="D19" s="1178"/>
    </row>
    <row r="20" spans="1:5">
      <c r="C20" s="1180"/>
    </row>
  </sheetData>
  <mergeCells count="4">
    <mergeCell ref="A2:E2"/>
    <mergeCell ref="A4:E4"/>
    <mergeCell ref="A5:D5"/>
    <mergeCell ref="A18:E18"/>
  </mergeCells>
  <hyperlinks>
    <hyperlink ref="A1" location="Índice!A1" display="Volver al Índice" xr:uid="{944704AC-6600-4ED6-A2DE-E57BD12C9105}"/>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5D9F-DA8A-400C-83AB-F2CD1B975B87}">
  <dimension ref="A1:FM3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184" t="s">
        <v>1067</v>
      </c>
      <c r="B1" s="69"/>
      <c r="C1" s="69"/>
      <c r="D1" s="69"/>
      <c r="E1" s="69"/>
      <c r="F1" s="69"/>
      <c r="G1" s="69"/>
      <c r="H1" s="69"/>
      <c r="I1" s="69"/>
    </row>
    <row r="2" spans="1:169" s="502" customFormat="1" ht="34.5" customHeight="1">
      <c r="A2" s="3" t="s">
        <v>577</v>
      </c>
      <c r="B2" s="3"/>
      <c r="C2" s="3"/>
      <c r="D2" s="3"/>
      <c r="E2" s="3"/>
      <c r="F2" s="3"/>
      <c r="G2" s="3"/>
      <c r="H2" s="3"/>
      <c r="I2" s="3"/>
    </row>
    <row r="3" spans="1:169" s="503" customFormat="1" ht="24.75" customHeight="1">
      <c r="A3" s="124">
        <v>45382</v>
      </c>
      <c r="B3" s="124"/>
      <c r="C3" s="124"/>
      <c r="D3" s="124"/>
      <c r="E3" s="124"/>
      <c r="F3" s="124"/>
      <c r="G3" s="124"/>
      <c r="H3" s="124"/>
      <c r="I3" s="124"/>
    </row>
    <row r="4" spans="1:169" s="105" customFormat="1" ht="23.25" customHeight="1">
      <c r="A4" s="504" t="s">
        <v>65</v>
      </c>
      <c r="B4" s="504"/>
      <c r="C4" s="504"/>
      <c r="D4" s="504"/>
      <c r="E4" s="504"/>
      <c r="F4" s="504"/>
      <c r="G4" s="504"/>
      <c r="H4" s="504"/>
      <c r="I4" s="504"/>
    </row>
    <row r="5" spans="1:169" s="95" customFormat="1" ht="14.4" thickBot="1">
      <c r="A5" s="505"/>
    </row>
    <row r="6" spans="1:169" s="95" customFormat="1" ht="23.25" customHeight="1">
      <c r="A6" s="106" t="s">
        <v>66</v>
      </c>
      <c r="B6" s="206" t="s">
        <v>463</v>
      </c>
      <c r="C6" s="206" t="s">
        <v>578</v>
      </c>
      <c r="D6" s="206" t="s">
        <v>579</v>
      </c>
      <c r="E6" s="206" t="s">
        <v>580</v>
      </c>
      <c r="F6" s="206" t="s">
        <v>581</v>
      </c>
      <c r="G6" s="206" t="s">
        <v>582</v>
      </c>
      <c r="H6" s="206" t="s">
        <v>583</v>
      </c>
      <c r="I6" s="506" t="s">
        <v>584</v>
      </c>
    </row>
    <row r="7" spans="1:169" s="95" customFormat="1" ht="54" customHeight="1">
      <c r="A7" s="107"/>
      <c r="B7" s="209"/>
      <c r="C7" s="209"/>
      <c r="D7" s="209"/>
      <c r="E7" s="209"/>
      <c r="F7" s="209"/>
      <c r="G7" s="209"/>
      <c r="H7" s="209"/>
      <c r="I7" s="507"/>
    </row>
    <row r="8" spans="1:169" s="95" customFormat="1" ht="9" customHeight="1">
      <c r="A8" s="508"/>
      <c r="B8" s="509"/>
      <c r="C8" s="510"/>
      <c r="D8" s="510"/>
      <c r="E8" s="510"/>
      <c r="F8" s="510"/>
      <c r="G8" s="510"/>
      <c r="H8" s="511"/>
      <c r="I8" s="512"/>
    </row>
    <row r="9" spans="1:169" s="16" customFormat="1" ht="23.1" customHeight="1">
      <c r="A9" s="86" t="s">
        <v>29</v>
      </c>
      <c r="B9" s="513">
        <v>6.8486258884237277</v>
      </c>
      <c r="C9" s="513">
        <v>6.5741568460498359</v>
      </c>
      <c r="D9" s="513">
        <v>76.341478950601243</v>
      </c>
      <c r="E9" s="513">
        <v>2.0180980020264605</v>
      </c>
      <c r="F9" s="513">
        <v>3.0123638528464507E-3</v>
      </c>
      <c r="G9" s="513">
        <v>0.46082474264123807</v>
      </c>
      <c r="H9" s="513">
        <v>7.7538032064046618</v>
      </c>
      <c r="I9" s="514">
        <v>2857313.8639499997</v>
      </c>
      <c r="J9" s="515"/>
      <c r="K9" s="515"/>
      <c r="L9" s="515"/>
      <c r="M9" s="515"/>
      <c r="N9" s="515"/>
      <c r="O9" s="515"/>
      <c r="P9" s="515"/>
      <c r="Q9" s="515"/>
      <c r="R9" s="515"/>
      <c r="S9" s="516"/>
      <c r="T9" s="516"/>
      <c r="U9" s="516"/>
      <c r="V9" s="516"/>
      <c r="W9" s="516"/>
      <c r="X9" s="516"/>
      <c r="Y9" s="516"/>
      <c r="Z9" s="516"/>
      <c r="AA9" s="516"/>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c r="FA9" s="515"/>
      <c r="FB9" s="515"/>
      <c r="FC9" s="515"/>
      <c r="FD9" s="515"/>
      <c r="FE9" s="515"/>
      <c r="FF9" s="515"/>
      <c r="FG9" s="515"/>
      <c r="FH9" s="515"/>
      <c r="FI9" s="515"/>
      <c r="FJ9" s="515"/>
      <c r="FK9" s="515"/>
      <c r="FL9" s="515"/>
      <c r="FM9" s="515"/>
    </row>
    <row r="10" spans="1:169" s="16" customFormat="1" ht="23.1" customHeight="1">
      <c r="A10" s="22" t="s">
        <v>30</v>
      </c>
      <c r="B10" s="513">
        <v>15.828338603011932</v>
      </c>
      <c r="C10" s="513">
        <v>6.1686577501174717</v>
      </c>
      <c r="D10" s="513">
        <v>72.217120480130632</v>
      </c>
      <c r="E10" s="513">
        <v>1.7566678714258699</v>
      </c>
      <c r="F10" s="513" t="s">
        <v>69</v>
      </c>
      <c r="G10" s="513">
        <v>0.78058667464800635</v>
      </c>
      <c r="H10" s="513">
        <v>3.2486286206660866</v>
      </c>
      <c r="I10" s="514">
        <v>5239379.9930600002</v>
      </c>
      <c r="J10" s="515"/>
      <c r="K10" s="515"/>
      <c r="L10" s="515"/>
      <c r="M10" s="515"/>
      <c r="N10" s="515"/>
      <c r="O10" s="515"/>
      <c r="P10" s="515"/>
      <c r="Q10" s="515"/>
      <c r="R10" s="515"/>
      <c r="S10" s="516"/>
      <c r="T10" s="516"/>
      <c r="U10" s="516"/>
      <c r="V10" s="516"/>
      <c r="W10" s="516"/>
      <c r="X10" s="516"/>
      <c r="Y10" s="516"/>
      <c r="Z10" s="516"/>
      <c r="AA10" s="516"/>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row>
    <row r="11" spans="1:169" s="16" customFormat="1" ht="23.1" customHeight="1">
      <c r="A11" s="22" t="s">
        <v>31</v>
      </c>
      <c r="B11" s="513">
        <v>10.987014059983318</v>
      </c>
      <c r="C11" s="513">
        <v>2.7289124937188403</v>
      </c>
      <c r="D11" s="513">
        <v>79.476831636866279</v>
      </c>
      <c r="E11" s="513">
        <v>2.5529949072760716</v>
      </c>
      <c r="F11" s="513" t="s">
        <v>69</v>
      </c>
      <c r="G11" s="513">
        <v>0.80292118359121989</v>
      </c>
      <c r="H11" s="513">
        <v>3.4513257185642612</v>
      </c>
      <c r="I11" s="514">
        <v>2516000.8669400001</v>
      </c>
      <c r="J11" s="515"/>
      <c r="K11" s="515"/>
      <c r="L11" s="515"/>
      <c r="M11" s="515"/>
      <c r="N11" s="515"/>
      <c r="O11" s="515"/>
      <c r="P11" s="515"/>
      <c r="Q11" s="515"/>
      <c r="R11" s="515"/>
      <c r="S11" s="516"/>
      <c r="T11" s="516"/>
      <c r="U11" s="516"/>
      <c r="V11" s="516"/>
      <c r="W11" s="516"/>
      <c r="X11" s="516"/>
      <c r="Y11" s="516"/>
      <c r="Z11" s="516"/>
      <c r="AA11" s="516"/>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row>
    <row r="12" spans="1:169" s="16" customFormat="1" ht="23.1" customHeight="1">
      <c r="A12" s="22" t="s">
        <v>32</v>
      </c>
      <c r="B12" s="513">
        <v>10.520192016716909</v>
      </c>
      <c r="C12" s="513">
        <v>1.5720782881033877</v>
      </c>
      <c r="D12" s="513">
        <v>75.958947424831905</v>
      </c>
      <c r="E12" s="513">
        <v>4.9757941636766301</v>
      </c>
      <c r="F12" s="513">
        <v>2.832818727802416E-2</v>
      </c>
      <c r="G12" s="513">
        <v>0.13660099092637723</v>
      </c>
      <c r="H12" s="513">
        <v>6.8080589284667745</v>
      </c>
      <c r="I12" s="514">
        <v>1437392.5377</v>
      </c>
      <c r="J12" s="515"/>
      <c r="K12" s="515"/>
      <c r="L12" s="515"/>
      <c r="M12" s="515"/>
      <c r="N12" s="515"/>
      <c r="O12" s="515"/>
      <c r="P12" s="515"/>
      <c r="Q12" s="515"/>
      <c r="R12" s="515"/>
      <c r="S12" s="516"/>
      <c r="T12" s="516"/>
      <c r="U12" s="516"/>
      <c r="V12" s="516"/>
      <c r="W12" s="516"/>
      <c r="X12" s="516"/>
      <c r="Y12" s="516"/>
      <c r="Z12" s="516"/>
      <c r="AA12" s="516"/>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c r="CZ12" s="515"/>
      <c r="DA12" s="515"/>
      <c r="DB12" s="515"/>
      <c r="DC12" s="515"/>
      <c r="DD12" s="515"/>
      <c r="DE12" s="515"/>
      <c r="DF12" s="515"/>
      <c r="DG12" s="515"/>
      <c r="DH12" s="515"/>
      <c r="DI12" s="515"/>
      <c r="DJ12" s="515"/>
      <c r="DK12" s="515"/>
      <c r="DL12" s="515"/>
      <c r="DM12" s="515"/>
      <c r="DN12" s="515"/>
      <c r="DO12" s="515"/>
      <c r="DP12" s="515"/>
      <c r="DQ12" s="515"/>
      <c r="DR12" s="515"/>
      <c r="DS12" s="515"/>
      <c r="DT12" s="515"/>
      <c r="DU12" s="515"/>
      <c r="DV12" s="515"/>
      <c r="DW12" s="515"/>
      <c r="DX12" s="515"/>
      <c r="DY12" s="515"/>
      <c r="DZ12" s="515"/>
      <c r="EA12" s="515"/>
      <c r="EB12" s="515"/>
      <c r="EC12" s="515"/>
      <c r="ED12" s="515"/>
      <c r="EE12" s="515"/>
      <c r="EF12" s="515"/>
      <c r="EG12" s="515"/>
      <c r="EH12" s="515"/>
      <c r="EI12" s="515"/>
      <c r="EJ12" s="515"/>
      <c r="EK12" s="515"/>
      <c r="EL12" s="515"/>
      <c r="EM12" s="515"/>
      <c r="EN12" s="515"/>
      <c r="EO12" s="515"/>
      <c r="EP12" s="515"/>
      <c r="EQ12" s="515"/>
      <c r="ER12" s="515"/>
      <c r="ES12" s="515"/>
      <c r="ET12" s="515"/>
      <c r="EU12" s="515"/>
      <c r="EV12" s="515"/>
      <c r="EW12" s="515"/>
      <c r="EX12" s="515"/>
      <c r="EY12" s="515"/>
      <c r="EZ12" s="515"/>
      <c r="FA12" s="515"/>
      <c r="FB12" s="515"/>
      <c r="FC12" s="515"/>
      <c r="FD12" s="515"/>
      <c r="FE12" s="515"/>
      <c r="FF12" s="515"/>
      <c r="FG12" s="515"/>
      <c r="FH12" s="515"/>
      <c r="FI12" s="515"/>
      <c r="FJ12" s="515"/>
      <c r="FK12" s="515"/>
      <c r="FL12" s="515"/>
      <c r="FM12" s="515"/>
    </row>
    <row r="13" spans="1:169" s="16" customFormat="1" ht="23.1" customHeight="1">
      <c r="A13" s="22" t="s">
        <v>33</v>
      </c>
      <c r="B13" s="513">
        <v>28.390947259674594</v>
      </c>
      <c r="C13" s="513">
        <v>1.609530580730141</v>
      </c>
      <c r="D13" s="513">
        <v>57.183317136797015</v>
      </c>
      <c r="E13" s="513">
        <v>2.3939188999798828</v>
      </c>
      <c r="F13" s="513">
        <v>0.18346056907450126</v>
      </c>
      <c r="G13" s="513">
        <v>3.0187025441077737</v>
      </c>
      <c r="H13" s="513">
        <v>7.2201230096360982</v>
      </c>
      <c r="I13" s="514">
        <v>428164.71351999999</v>
      </c>
      <c r="J13" s="515"/>
      <c r="K13" s="515"/>
      <c r="L13" s="515"/>
      <c r="M13" s="515"/>
      <c r="N13" s="515"/>
      <c r="O13" s="515"/>
      <c r="P13" s="515"/>
      <c r="Q13" s="515"/>
      <c r="R13" s="515"/>
      <c r="S13" s="516"/>
      <c r="T13" s="516"/>
      <c r="U13" s="516"/>
      <c r="V13" s="516"/>
      <c r="W13" s="516"/>
      <c r="X13" s="516"/>
      <c r="Y13" s="516"/>
      <c r="Z13" s="516"/>
      <c r="AA13" s="516"/>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515"/>
      <c r="DW13" s="515"/>
      <c r="DX13" s="515"/>
      <c r="DY13" s="515"/>
      <c r="DZ13" s="515"/>
      <c r="EA13" s="515"/>
      <c r="EB13" s="515"/>
      <c r="EC13" s="515"/>
      <c r="ED13" s="515"/>
      <c r="EE13" s="515"/>
      <c r="EF13" s="515"/>
      <c r="EG13" s="515"/>
      <c r="EH13" s="515"/>
      <c r="EI13" s="515"/>
      <c r="EJ13" s="515"/>
      <c r="EK13" s="515"/>
      <c r="EL13" s="515"/>
      <c r="EM13" s="515"/>
      <c r="EN13" s="515"/>
      <c r="EO13" s="515"/>
      <c r="EP13" s="515"/>
      <c r="EQ13" s="515"/>
      <c r="ER13" s="515"/>
      <c r="ES13" s="515"/>
      <c r="ET13" s="515"/>
      <c r="EU13" s="515"/>
      <c r="EV13" s="515"/>
      <c r="EW13" s="515"/>
      <c r="EX13" s="515"/>
      <c r="EY13" s="515"/>
      <c r="EZ13" s="515"/>
      <c r="FA13" s="515"/>
      <c r="FB13" s="515"/>
      <c r="FC13" s="515"/>
      <c r="FD13" s="515"/>
      <c r="FE13" s="515"/>
      <c r="FF13" s="515"/>
      <c r="FG13" s="515"/>
      <c r="FH13" s="515"/>
      <c r="FI13" s="515"/>
      <c r="FJ13" s="515"/>
      <c r="FK13" s="515"/>
      <c r="FL13" s="515"/>
      <c r="FM13" s="515"/>
    </row>
    <row r="14" spans="1:169" s="16" customFormat="1" ht="23.1" customHeight="1">
      <c r="A14" s="22" t="s">
        <v>34</v>
      </c>
      <c r="B14" s="513">
        <v>18.907492752077367</v>
      </c>
      <c r="C14" s="513" t="s">
        <v>69</v>
      </c>
      <c r="D14" s="513">
        <v>66.559125846532837</v>
      </c>
      <c r="E14" s="513">
        <v>9.4096185238094261</v>
      </c>
      <c r="F14" s="513" t="s">
        <v>69</v>
      </c>
      <c r="G14" s="513">
        <v>0.35284997501407656</v>
      </c>
      <c r="H14" s="513">
        <v>4.7709129025662831</v>
      </c>
      <c r="I14" s="514">
        <v>1979289.6229400001</v>
      </c>
      <c r="J14" s="515"/>
      <c r="K14" s="515"/>
      <c r="L14" s="515"/>
      <c r="M14" s="515"/>
      <c r="N14" s="515"/>
      <c r="O14" s="515"/>
      <c r="P14" s="515"/>
      <c r="Q14" s="515"/>
      <c r="R14" s="515"/>
      <c r="S14" s="516"/>
      <c r="T14" s="516"/>
      <c r="U14" s="516"/>
      <c r="V14" s="516"/>
      <c r="W14" s="516"/>
      <c r="X14" s="516"/>
      <c r="Y14" s="516"/>
      <c r="Z14" s="516"/>
      <c r="AA14" s="516"/>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row>
    <row r="15" spans="1:169" s="16" customFormat="1" ht="23.1" customHeight="1">
      <c r="A15" s="86" t="s">
        <v>35</v>
      </c>
      <c r="B15" s="513">
        <v>3.6354074446770439</v>
      </c>
      <c r="C15" s="513">
        <v>0.2956040542043829</v>
      </c>
      <c r="D15" s="513">
        <v>88.406715799685159</v>
      </c>
      <c r="E15" s="513">
        <v>1.6516300782887339</v>
      </c>
      <c r="F15" s="513" t="s">
        <v>69</v>
      </c>
      <c r="G15" s="513">
        <v>0.42428850119562739</v>
      </c>
      <c r="H15" s="513">
        <v>5.5863541219490482</v>
      </c>
      <c r="I15" s="514">
        <v>1490002.23013</v>
      </c>
      <c r="J15" s="515"/>
      <c r="K15" s="515"/>
      <c r="L15" s="515"/>
      <c r="M15" s="515"/>
      <c r="N15" s="515"/>
      <c r="O15" s="515"/>
      <c r="P15" s="515"/>
      <c r="Q15" s="515"/>
      <c r="R15" s="515"/>
      <c r="S15" s="516"/>
      <c r="T15" s="516"/>
      <c r="U15" s="516"/>
      <c r="V15" s="516"/>
      <c r="W15" s="516"/>
      <c r="X15" s="516"/>
      <c r="Y15" s="516"/>
      <c r="Z15" s="516"/>
      <c r="AA15" s="516"/>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5"/>
      <c r="DR15" s="515"/>
      <c r="DS15" s="515"/>
      <c r="DT15" s="515"/>
      <c r="DU15" s="515"/>
      <c r="DV15" s="515"/>
      <c r="DW15" s="515"/>
      <c r="DX15" s="515"/>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row>
    <row r="16" spans="1:169" s="16" customFormat="1" ht="23.1" customHeight="1">
      <c r="A16" s="86" t="s">
        <v>36</v>
      </c>
      <c r="B16" s="513">
        <v>18.405842857557015</v>
      </c>
      <c r="C16" s="513">
        <v>1.2550840444345486</v>
      </c>
      <c r="D16" s="513">
        <v>74.494017237705037</v>
      </c>
      <c r="E16" s="513">
        <v>1.4136552206628799</v>
      </c>
      <c r="F16" s="513">
        <v>0.44188156246375121</v>
      </c>
      <c r="G16" s="513">
        <v>1.9349151767090271</v>
      </c>
      <c r="H16" s="513">
        <v>2.0546039004677437</v>
      </c>
      <c r="I16" s="514">
        <v>702598.68565</v>
      </c>
      <c r="J16" s="515"/>
      <c r="K16" s="515"/>
      <c r="L16" s="515"/>
      <c r="M16" s="515"/>
      <c r="N16" s="515"/>
      <c r="O16" s="515"/>
      <c r="P16" s="515"/>
      <c r="Q16" s="515"/>
      <c r="R16" s="515"/>
      <c r="S16" s="516"/>
      <c r="T16" s="516"/>
      <c r="U16" s="516"/>
      <c r="V16" s="516"/>
      <c r="W16" s="516"/>
      <c r="X16" s="516"/>
      <c r="Y16" s="516"/>
      <c r="Z16" s="516"/>
      <c r="AA16" s="516"/>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row>
    <row r="17" spans="1:169" s="16" customFormat="1" ht="23.1" customHeight="1">
      <c r="A17" s="86" t="s">
        <v>37</v>
      </c>
      <c r="B17" s="513">
        <v>14.599682774524803</v>
      </c>
      <c r="C17" s="513">
        <v>3.8650655793612291E-3</v>
      </c>
      <c r="D17" s="513">
        <v>52.119646797651221</v>
      </c>
      <c r="E17" s="513">
        <v>1.2487398502060647</v>
      </c>
      <c r="F17" s="513">
        <v>6.2344475175295315</v>
      </c>
      <c r="G17" s="513">
        <v>8.5291364150430962</v>
      </c>
      <c r="H17" s="513">
        <v>17.264481579465926</v>
      </c>
      <c r="I17" s="514">
        <v>601542.18660999998</v>
      </c>
      <c r="J17" s="515"/>
      <c r="K17" s="515"/>
      <c r="L17" s="515"/>
      <c r="M17" s="515"/>
      <c r="N17" s="515"/>
      <c r="O17" s="515"/>
      <c r="P17" s="515"/>
      <c r="Q17" s="515"/>
      <c r="R17" s="515"/>
      <c r="S17" s="516"/>
      <c r="T17" s="516"/>
      <c r="U17" s="516"/>
      <c r="V17" s="516"/>
      <c r="W17" s="516"/>
      <c r="X17" s="516"/>
      <c r="Y17" s="516"/>
      <c r="Z17" s="516"/>
      <c r="AA17" s="516"/>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row>
    <row r="18" spans="1:169" s="16" customFormat="1" ht="36" customHeight="1" thickBot="1">
      <c r="A18" s="91" t="s">
        <v>38</v>
      </c>
      <c r="B18" s="517">
        <v>12.866845056214521</v>
      </c>
      <c r="C18" s="517">
        <v>3.6079810569570645</v>
      </c>
      <c r="D18" s="517">
        <v>74.03871334160084</v>
      </c>
      <c r="E18" s="517">
        <v>3.0374067234419897</v>
      </c>
      <c r="F18" s="517">
        <v>0.24279518236723879</v>
      </c>
      <c r="G18" s="517">
        <v>0.97011974816088209</v>
      </c>
      <c r="H18" s="517">
        <v>5.2361388912574975</v>
      </c>
      <c r="I18" s="518">
        <v>17251684.700499997</v>
      </c>
      <c r="J18" s="515"/>
      <c r="K18" s="515"/>
      <c r="L18" s="515"/>
      <c r="M18" s="515"/>
      <c r="N18" s="515"/>
      <c r="O18" s="515"/>
      <c r="P18" s="515"/>
      <c r="Q18" s="515"/>
      <c r="R18" s="515"/>
      <c r="S18" s="516"/>
      <c r="T18" s="516"/>
      <c r="U18" s="516"/>
      <c r="V18" s="516"/>
      <c r="W18" s="516"/>
      <c r="X18" s="516"/>
      <c r="Y18" s="516"/>
      <c r="Z18" s="516"/>
      <c r="AA18" s="516"/>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5"/>
      <c r="EZ18" s="515"/>
      <c r="FA18" s="515"/>
      <c r="FB18" s="515"/>
      <c r="FC18" s="515"/>
      <c r="FD18" s="515"/>
      <c r="FE18" s="515"/>
      <c r="FF18" s="515"/>
      <c r="FG18" s="515"/>
      <c r="FH18" s="515"/>
      <c r="FI18" s="515"/>
      <c r="FJ18" s="515"/>
      <c r="FK18" s="515"/>
      <c r="FL18" s="515"/>
      <c r="FM18" s="515"/>
    </row>
    <row r="19" spans="1:169" s="95" customFormat="1" ht="8.25" customHeight="1">
      <c r="A19" s="86"/>
      <c r="B19" s="519"/>
      <c r="C19" s="519"/>
      <c r="D19" s="519"/>
      <c r="E19" s="519"/>
      <c r="F19" s="519"/>
      <c r="G19" s="519"/>
      <c r="H19" s="519"/>
      <c r="I19" s="519"/>
      <c r="J19" s="520"/>
      <c r="K19" s="520"/>
      <c r="L19" s="520"/>
      <c r="M19" s="520"/>
      <c r="N19" s="520"/>
      <c r="O19" s="520"/>
      <c r="P19" s="520"/>
      <c r="Q19" s="520"/>
      <c r="R19" s="516"/>
      <c r="S19" s="516"/>
      <c r="T19" s="516"/>
      <c r="U19" s="516"/>
      <c r="V19" s="516"/>
      <c r="W19" s="516"/>
      <c r="X19" s="516"/>
      <c r="Y19" s="516"/>
      <c r="Z19" s="516"/>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row>
    <row r="20" spans="1:169" s="525" customFormat="1" ht="12" customHeight="1">
      <c r="A20" s="27" t="s">
        <v>585</v>
      </c>
      <c r="B20" s="521"/>
      <c r="C20" s="521"/>
      <c r="D20" s="521"/>
      <c r="E20" s="521"/>
      <c r="F20" s="521"/>
      <c r="G20" s="521"/>
      <c r="H20" s="522"/>
      <c r="I20" s="515"/>
      <c r="J20" s="523"/>
      <c r="K20" s="523"/>
      <c r="L20" s="523"/>
      <c r="M20" s="523"/>
      <c r="N20" s="523"/>
      <c r="O20" s="523"/>
      <c r="P20" s="523"/>
      <c r="Q20" s="523"/>
      <c r="R20" s="524"/>
      <c r="S20" s="524"/>
      <c r="T20" s="524"/>
      <c r="U20" s="524"/>
      <c r="V20" s="524"/>
      <c r="W20" s="524"/>
      <c r="X20" s="524"/>
      <c r="Y20" s="524"/>
      <c r="Z20" s="524"/>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row>
    <row r="21" spans="1:169" s="525" customFormat="1" ht="12" customHeight="1">
      <c r="A21" s="27" t="s">
        <v>586</v>
      </c>
      <c r="B21" s="16"/>
      <c r="C21" s="16"/>
      <c r="D21" s="16"/>
      <c r="E21" s="16"/>
      <c r="F21" s="16"/>
      <c r="G21" s="16"/>
      <c r="H21" s="16"/>
      <c r="I21" s="16"/>
      <c r="J21" s="523"/>
      <c r="K21" s="523"/>
      <c r="L21" s="523"/>
      <c r="M21" s="523"/>
      <c r="N21" s="523"/>
      <c r="O21" s="523"/>
      <c r="P21" s="523"/>
      <c r="Q21" s="523"/>
      <c r="R21" s="524"/>
      <c r="S21" s="524"/>
      <c r="T21" s="524"/>
      <c r="U21" s="524"/>
      <c r="V21" s="524"/>
      <c r="W21" s="524"/>
      <c r="X21" s="524"/>
      <c r="Y21" s="524"/>
      <c r="Z21" s="524"/>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3"/>
      <c r="DE21" s="523"/>
      <c r="DF21" s="523"/>
      <c r="DG21" s="523"/>
      <c r="DH21" s="523"/>
      <c r="DI21" s="523"/>
      <c r="DJ21" s="523"/>
      <c r="DK21" s="523"/>
      <c r="DL21" s="523"/>
      <c r="DM21" s="523"/>
      <c r="DN21" s="523"/>
      <c r="DO21" s="523"/>
      <c r="DP21" s="523"/>
      <c r="DQ21" s="523"/>
      <c r="DR21" s="523"/>
      <c r="DS21" s="523"/>
      <c r="DT21" s="523"/>
      <c r="DU21" s="523"/>
      <c r="DV21" s="523"/>
      <c r="DW21" s="523"/>
      <c r="DX21" s="523"/>
      <c r="DY21" s="523"/>
      <c r="DZ21" s="523"/>
      <c r="EA21" s="523"/>
      <c r="EB21" s="523"/>
      <c r="EC21" s="523"/>
      <c r="ED21" s="523"/>
      <c r="EE21" s="523"/>
      <c r="EF21" s="523"/>
      <c r="EG21" s="523"/>
      <c r="EH21" s="523"/>
      <c r="EI21" s="523"/>
      <c r="EJ21" s="523"/>
      <c r="EK21" s="523"/>
      <c r="EL21" s="523"/>
      <c r="EM21" s="523"/>
      <c r="EN21" s="523"/>
      <c r="EO21" s="523"/>
      <c r="EP21" s="523"/>
      <c r="EQ21" s="523"/>
      <c r="ER21" s="523"/>
      <c r="ES21" s="523"/>
      <c r="ET21" s="523"/>
      <c r="EU21" s="523"/>
      <c r="EV21" s="523"/>
      <c r="EW21" s="523"/>
      <c r="EX21" s="523"/>
      <c r="EY21" s="523"/>
      <c r="EZ21" s="523"/>
      <c r="FA21" s="523"/>
      <c r="FB21" s="523"/>
      <c r="FC21" s="523"/>
      <c r="FD21" s="523"/>
      <c r="FE21" s="523"/>
      <c r="FF21" s="523"/>
      <c r="FG21" s="523"/>
      <c r="FH21" s="523"/>
      <c r="FI21" s="523"/>
      <c r="FJ21" s="523"/>
      <c r="FK21" s="523"/>
      <c r="FL21" s="523"/>
    </row>
    <row r="22" spans="1:169" s="95" customFormat="1" ht="13.8">
      <c r="A22" s="27" t="s">
        <v>587</v>
      </c>
      <c r="B22" s="515"/>
      <c r="C22" s="515"/>
      <c r="D22" s="515"/>
      <c r="E22" s="515"/>
      <c r="F22" s="515"/>
      <c r="G22" s="515"/>
      <c r="H22" s="515"/>
      <c r="I22" s="515"/>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0"/>
      <c r="FC22" s="520"/>
      <c r="FD22" s="520"/>
      <c r="FE22" s="520"/>
      <c r="FF22" s="520"/>
      <c r="FG22" s="520"/>
      <c r="FH22" s="520"/>
      <c r="FI22" s="520"/>
      <c r="FJ22" s="520"/>
      <c r="FK22" s="520"/>
      <c r="FL22" s="520"/>
    </row>
    <row r="23" spans="1:169" s="95" customFormat="1" ht="13.8">
      <c r="A23" s="230" t="s">
        <v>71</v>
      </c>
      <c r="B23" s="515"/>
      <c r="C23" s="515"/>
      <c r="D23" s="515"/>
      <c r="E23" s="515"/>
      <c r="F23" s="515"/>
      <c r="G23" s="515"/>
      <c r="H23" s="515"/>
      <c r="I23" s="16"/>
    </row>
    <row r="24" spans="1:169" s="95" customFormat="1" ht="13.8">
      <c r="B24" s="520"/>
      <c r="C24" s="520"/>
      <c r="D24" s="520"/>
      <c r="E24" s="520"/>
      <c r="F24" s="520"/>
      <c r="G24" s="520"/>
      <c r="H24" s="520"/>
    </row>
    <row r="25" spans="1:169" s="95" customFormat="1" ht="13.8">
      <c r="B25" s="520"/>
      <c r="C25" s="520"/>
      <c r="D25" s="520"/>
      <c r="E25" s="520"/>
      <c r="F25" s="520"/>
      <c r="G25" s="520"/>
      <c r="H25" s="520"/>
    </row>
    <row r="26" spans="1:169" s="95" customFormat="1" ht="13.8">
      <c r="B26" s="520"/>
      <c r="C26" s="520"/>
      <c r="D26" s="520"/>
      <c r="E26" s="520"/>
      <c r="F26" s="520"/>
      <c r="G26" s="520"/>
      <c r="H26" s="520"/>
    </row>
    <row r="27" spans="1:169" s="95" customFormat="1" ht="13.8">
      <c r="B27" s="520"/>
      <c r="C27" s="520"/>
      <c r="D27" s="520"/>
      <c r="E27" s="520"/>
      <c r="F27" s="520"/>
      <c r="G27" s="520"/>
      <c r="H27" s="520"/>
    </row>
    <row r="28" spans="1:169" s="95" customFormat="1" ht="13.8">
      <c r="B28" s="520"/>
      <c r="C28" s="520"/>
      <c r="D28" s="520"/>
      <c r="E28" s="520"/>
      <c r="F28" s="520"/>
      <c r="G28" s="520"/>
      <c r="H28" s="520"/>
    </row>
    <row r="29" spans="1:169">
      <c r="B29" s="526"/>
      <c r="C29" s="526"/>
      <c r="D29" s="526"/>
      <c r="E29" s="526"/>
      <c r="F29" s="526"/>
      <c r="G29" s="526"/>
      <c r="H29" s="526"/>
    </row>
    <row r="30" spans="1:169">
      <c r="B30" s="526"/>
      <c r="C30" s="526"/>
      <c r="D30" s="526"/>
      <c r="E30" s="526"/>
      <c r="F30" s="526"/>
      <c r="G30" s="526"/>
      <c r="H30" s="526"/>
    </row>
    <row r="31" spans="1:169">
      <c r="B31" s="526"/>
      <c r="C31" s="526"/>
      <c r="D31" s="526"/>
      <c r="E31" s="526"/>
      <c r="F31" s="526"/>
      <c r="G31" s="526"/>
      <c r="H31" s="526"/>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BC0FB295-B3F6-4526-B3B9-66D92D32F111}"/>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8938-406C-41C3-A1B5-E8EDC6AF6FAF}">
  <dimension ref="A1:IR77"/>
  <sheetViews>
    <sheetView showGridLines="0" workbookViewId="0"/>
  </sheetViews>
  <sheetFormatPr baseColWidth="10" defaultColWidth="10.109375" defaultRowHeight="13.2"/>
  <cols>
    <col min="1" max="1" width="28.88671875" style="557"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184" t="s">
        <v>1067</v>
      </c>
    </row>
    <row r="2" spans="1:252" ht="49.5" customHeight="1">
      <c r="A2" s="558" t="s">
        <v>622</v>
      </c>
      <c r="B2" s="558"/>
      <c r="C2" s="558"/>
      <c r="D2" s="558"/>
      <c r="E2" s="558"/>
      <c r="F2" s="558"/>
      <c r="G2" s="558"/>
      <c r="H2" s="558"/>
      <c r="I2" s="558"/>
      <c r="J2" s="558"/>
      <c r="K2" s="558"/>
    </row>
    <row r="3" spans="1:252" ht="15.75" customHeight="1">
      <c r="A3" s="559">
        <v>45382</v>
      </c>
      <c r="B3" s="559"/>
      <c r="C3" s="559"/>
      <c r="D3" s="559"/>
      <c r="E3" s="559"/>
      <c r="F3" s="559"/>
      <c r="G3" s="559"/>
      <c r="H3" s="559"/>
      <c r="I3" s="559"/>
      <c r="J3" s="559"/>
      <c r="K3" s="559"/>
    </row>
    <row r="4" spans="1:252" ht="18" customHeight="1">
      <c r="A4" s="504" t="s">
        <v>65</v>
      </c>
      <c r="B4" s="504"/>
      <c r="C4" s="504"/>
      <c r="D4" s="504"/>
      <c r="E4" s="504"/>
      <c r="F4" s="504"/>
      <c r="G4" s="504"/>
      <c r="H4" s="504"/>
      <c r="I4" s="504"/>
      <c r="J4" s="504"/>
      <c r="K4" s="504"/>
    </row>
    <row r="5" spans="1:252" s="562" customFormat="1" ht="15.75" customHeight="1" thickBot="1">
      <c r="A5" s="560"/>
      <c r="B5" s="561"/>
      <c r="C5" s="561"/>
      <c r="D5" s="561"/>
      <c r="E5" s="561"/>
      <c r="F5" s="561"/>
      <c r="G5" s="561"/>
      <c r="H5" s="561"/>
      <c r="I5" s="561"/>
      <c r="J5" s="561"/>
      <c r="K5" s="56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1" t="s">
        <v>623</v>
      </c>
      <c r="B6" s="563" t="s">
        <v>29</v>
      </c>
      <c r="C6" s="564" t="s">
        <v>30</v>
      </c>
      <c r="D6" s="564" t="s">
        <v>31</v>
      </c>
      <c r="E6" s="564" t="s">
        <v>32</v>
      </c>
      <c r="F6" s="564" t="s">
        <v>33</v>
      </c>
      <c r="G6" s="564" t="s">
        <v>34</v>
      </c>
      <c r="H6" s="564" t="s">
        <v>35</v>
      </c>
      <c r="I6" s="564" t="s">
        <v>36</v>
      </c>
      <c r="J6" s="564" t="s">
        <v>37</v>
      </c>
      <c r="K6" s="565" t="s">
        <v>624</v>
      </c>
      <c r="L6" s="95"/>
    </row>
    <row r="7" spans="1:252">
      <c r="A7" s="566" t="s">
        <v>625</v>
      </c>
      <c r="B7" s="567">
        <v>0</v>
      </c>
      <c r="C7" s="568">
        <v>0</v>
      </c>
      <c r="D7" s="568">
        <v>0</v>
      </c>
      <c r="E7" s="568">
        <v>0</v>
      </c>
      <c r="F7" s="568">
        <v>0</v>
      </c>
      <c r="G7" s="568">
        <v>0</v>
      </c>
      <c r="H7" s="568">
        <v>0.14261008559243593</v>
      </c>
      <c r="I7" s="568">
        <v>8.6862637390633643E-2</v>
      </c>
      <c r="J7" s="568">
        <v>0</v>
      </c>
      <c r="K7" s="568">
        <v>1.7949487028838747E-2</v>
      </c>
      <c r="L7" s="16"/>
    </row>
    <row r="8" spans="1:252">
      <c r="A8" s="569" t="s">
        <v>626</v>
      </c>
      <c r="B8" s="570">
        <v>0</v>
      </c>
      <c r="C8" s="571">
        <v>0</v>
      </c>
      <c r="D8" s="571">
        <v>0</v>
      </c>
      <c r="E8" s="571">
        <v>0</v>
      </c>
      <c r="F8" s="571">
        <v>0</v>
      </c>
      <c r="G8" s="571">
        <v>0</v>
      </c>
      <c r="H8" s="571">
        <v>0</v>
      </c>
      <c r="I8" s="571">
        <v>0</v>
      </c>
      <c r="J8" s="571">
        <v>0</v>
      </c>
      <c r="K8" s="571">
        <v>0</v>
      </c>
      <c r="L8" s="16"/>
    </row>
    <row r="9" spans="1:252">
      <c r="A9" s="569" t="s">
        <v>393</v>
      </c>
      <c r="B9" s="570">
        <v>0</v>
      </c>
      <c r="C9" s="571">
        <v>0</v>
      </c>
      <c r="D9" s="571">
        <v>0</v>
      </c>
      <c r="E9" s="571">
        <v>0</v>
      </c>
      <c r="F9" s="571">
        <v>0</v>
      </c>
      <c r="G9" s="571">
        <v>0</v>
      </c>
      <c r="H9" s="571">
        <v>0</v>
      </c>
      <c r="I9" s="571">
        <v>0</v>
      </c>
      <c r="J9" s="571">
        <v>0</v>
      </c>
      <c r="K9" s="571">
        <v>0</v>
      </c>
      <c r="L9" s="16"/>
    </row>
    <row r="10" spans="1:252">
      <c r="A10" s="569" t="s">
        <v>398</v>
      </c>
      <c r="B10" s="570">
        <v>0</v>
      </c>
      <c r="C10" s="571">
        <v>0</v>
      </c>
      <c r="D10" s="571">
        <v>0</v>
      </c>
      <c r="E10" s="571">
        <v>0</v>
      </c>
      <c r="F10" s="571">
        <v>0</v>
      </c>
      <c r="G10" s="571">
        <v>0</v>
      </c>
      <c r="H10" s="571">
        <v>8.0533029683656637E-2</v>
      </c>
      <c r="I10" s="571">
        <v>0</v>
      </c>
      <c r="J10" s="571">
        <v>0</v>
      </c>
      <c r="K10" s="571">
        <v>8.132243398462807E-3</v>
      </c>
      <c r="L10" s="16"/>
    </row>
    <row r="11" spans="1:252">
      <c r="A11" s="569" t="s">
        <v>627</v>
      </c>
      <c r="B11" s="570">
        <v>0</v>
      </c>
      <c r="C11" s="571">
        <v>0</v>
      </c>
      <c r="D11" s="571">
        <v>0</v>
      </c>
      <c r="E11" s="571">
        <v>0</v>
      </c>
      <c r="F11" s="571">
        <v>0</v>
      </c>
      <c r="G11" s="571">
        <v>0</v>
      </c>
      <c r="H11" s="571">
        <v>0</v>
      </c>
      <c r="I11" s="571">
        <v>8.6862637390633643E-2</v>
      </c>
      <c r="J11" s="571">
        <v>0</v>
      </c>
      <c r="K11" s="571">
        <v>3.5486886027904533E-3</v>
      </c>
      <c r="L11" s="16"/>
    </row>
    <row r="12" spans="1:252">
      <c r="A12" s="569" t="s">
        <v>628</v>
      </c>
      <c r="B12" s="570">
        <v>0</v>
      </c>
      <c r="C12" s="571">
        <v>0</v>
      </c>
      <c r="D12" s="571">
        <v>0</v>
      </c>
      <c r="E12" s="571">
        <v>0</v>
      </c>
      <c r="F12" s="571">
        <v>0</v>
      </c>
      <c r="G12" s="571">
        <v>0</v>
      </c>
      <c r="H12" s="571">
        <v>6.2077055908779308E-2</v>
      </c>
      <c r="I12" s="571">
        <v>0</v>
      </c>
      <c r="J12" s="571">
        <v>0</v>
      </c>
      <c r="K12" s="571">
        <v>6.2685550275854872E-3</v>
      </c>
      <c r="L12" s="16"/>
    </row>
    <row r="13" spans="1:252">
      <c r="A13" s="569" t="s">
        <v>629</v>
      </c>
      <c r="B13" s="570">
        <v>0</v>
      </c>
      <c r="C13" s="571">
        <v>0</v>
      </c>
      <c r="D13" s="571">
        <v>0</v>
      </c>
      <c r="E13" s="571">
        <v>0</v>
      </c>
      <c r="F13" s="571">
        <v>0</v>
      </c>
      <c r="G13" s="571">
        <v>0</v>
      </c>
      <c r="H13" s="571">
        <v>0</v>
      </c>
      <c r="I13" s="571">
        <v>0</v>
      </c>
      <c r="J13" s="571">
        <v>0</v>
      </c>
      <c r="K13" s="571">
        <v>0</v>
      </c>
      <c r="L13" s="16"/>
    </row>
    <row r="14" spans="1:252">
      <c r="A14" s="569" t="s">
        <v>630</v>
      </c>
      <c r="B14" s="570">
        <v>0</v>
      </c>
      <c r="C14" s="571">
        <v>0</v>
      </c>
      <c r="D14" s="571">
        <v>0</v>
      </c>
      <c r="E14" s="571">
        <v>0</v>
      </c>
      <c r="F14" s="571">
        <v>0</v>
      </c>
      <c r="G14" s="571">
        <v>0</v>
      </c>
      <c r="H14" s="571">
        <v>0</v>
      </c>
      <c r="I14" s="571">
        <v>0</v>
      </c>
      <c r="J14" s="571">
        <v>0</v>
      </c>
      <c r="K14" s="571">
        <v>0</v>
      </c>
      <c r="L14" s="16"/>
    </row>
    <row r="15" spans="1:252" ht="3" customHeight="1">
      <c r="A15" s="569"/>
      <c r="B15" s="572"/>
      <c r="C15" s="573"/>
      <c r="D15" s="573"/>
      <c r="E15" s="573"/>
      <c r="F15" s="573"/>
      <c r="G15" s="573"/>
      <c r="H15" s="573"/>
      <c r="I15" s="573"/>
      <c r="J15" s="573"/>
      <c r="K15" s="573"/>
      <c r="L15" s="16"/>
    </row>
    <row r="16" spans="1:252">
      <c r="A16" s="566" t="s">
        <v>631</v>
      </c>
      <c r="B16" s="574">
        <v>0</v>
      </c>
      <c r="C16" s="575">
        <v>0</v>
      </c>
      <c r="D16" s="575">
        <v>0</v>
      </c>
      <c r="E16" s="575">
        <v>0</v>
      </c>
      <c r="F16" s="575">
        <v>0</v>
      </c>
      <c r="G16" s="575">
        <v>0</v>
      </c>
      <c r="H16" s="575">
        <v>1.6800177017735312</v>
      </c>
      <c r="I16" s="575">
        <v>0.14311201905220883</v>
      </c>
      <c r="J16" s="575">
        <v>0</v>
      </c>
      <c r="K16" s="575">
        <v>0.17549526670479543</v>
      </c>
      <c r="L16" s="16"/>
      <c r="N16" s="576"/>
    </row>
    <row r="17" spans="1:12">
      <c r="A17" s="569" t="s">
        <v>626</v>
      </c>
      <c r="B17" s="572">
        <v>0</v>
      </c>
      <c r="C17" s="573">
        <v>0</v>
      </c>
      <c r="D17" s="573">
        <v>0</v>
      </c>
      <c r="E17" s="573">
        <v>0</v>
      </c>
      <c r="F17" s="573">
        <v>0</v>
      </c>
      <c r="G17" s="573">
        <v>0</v>
      </c>
      <c r="H17" s="573">
        <v>0</v>
      </c>
      <c r="I17" s="573">
        <v>0</v>
      </c>
      <c r="J17" s="573">
        <v>0</v>
      </c>
      <c r="K17" s="573">
        <v>0</v>
      </c>
      <c r="L17" s="16"/>
    </row>
    <row r="18" spans="1:12">
      <c r="A18" s="569" t="s">
        <v>393</v>
      </c>
      <c r="B18" s="572">
        <v>0</v>
      </c>
      <c r="C18" s="573">
        <v>0</v>
      </c>
      <c r="D18" s="573">
        <v>0</v>
      </c>
      <c r="E18" s="573">
        <v>0</v>
      </c>
      <c r="F18" s="573">
        <v>0</v>
      </c>
      <c r="G18" s="573">
        <v>0</v>
      </c>
      <c r="H18" s="573">
        <v>0</v>
      </c>
      <c r="I18" s="573">
        <v>0</v>
      </c>
      <c r="J18" s="573">
        <v>0</v>
      </c>
      <c r="K18" s="573">
        <v>0</v>
      </c>
      <c r="L18" s="16"/>
    </row>
    <row r="19" spans="1:12">
      <c r="A19" s="569" t="s">
        <v>398</v>
      </c>
      <c r="B19" s="572">
        <v>0</v>
      </c>
      <c r="C19" s="573">
        <v>0</v>
      </c>
      <c r="D19" s="573">
        <v>0</v>
      </c>
      <c r="E19" s="573">
        <v>0</v>
      </c>
      <c r="F19" s="573">
        <v>0</v>
      </c>
      <c r="G19" s="573">
        <v>0</v>
      </c>
      <c r="H19" s="573">
        <v>0.54944425029557065</v>
      </c>
      <c r="I19" s="573">
        <v>0</v>
      </c>
      <c r="J19" s="573">
        <v>0</v>
      </c>
      <c r="K19" s="573">
        <v>5.5483003617784896E-2</v>
      </c>
      <c r="L19" s="16"/>
    </row>
    <row r="20" spans="1:12">
      <c r="A20" s="569" t="s">
        <v>627</v>
      </c>
      <c r="B20" s="572">
        <v>0</v>
      </c>
      <c r="C20" s="573">
        <v>0</v>
      </c>
      <c r="D20" s="573">
        <v>0</v>
      </c>
      <c r="E20" s="573">
        <v>0</v>
      </c>
      <c r="F20" s="573">
        <v>0</v>
      </c>
      <c r="G20" s="573">
        <v>0</v>
      </c>
      <c r="H20" s="573">
        <v>0</v>
      </c>
      <c r="I20" s="573">
        <v>0.14311201905220883</v>
      </c>
      <c r="J20" s="573">
        <v>0</v>
      </c>
      <c r="K20" s="573">
        <v>5.8467024049590503E-3</v>
      </c>
      <c r="L20" s="16"/>
    </row>
    <row r="21" spans="1:12">
      <c r="A21" s="569" t="s">
        <v>628</v>
      </c>
      <c r="B21" s="572">
        <v>0</v>
      </c>
      <c r="C21" s="573">
        <v>0</v>
      </c>
      <c r="D21" s="573">
        <v>0</v>
      </c>
      <c r="E21" s="573">
        <v>0</v>
      </c>
      <c r="F21" s="573">
        <v>0</v>
      </c>
      <c r="G21" s="573">
        <v>0</v>
      </c>
      <c r="H21" s="573">
        <v>1.1305734514779606</v>
      </c>
      <c r="I21" s="573">
        <v>0</v>
      </c>
      <c r="J21" s="573">
        <v>0</v>
      </c>
      <c r="K21" s="573">
        <v>0.11416556068205147</v>
      </c>
      <c r="L21" s="16"/>
    </row>
    <row r="22" spans="1:12">
      <c r="A22" s="569" t="s">
        <v>629</v>
      </c>
      <c r="B22" s="572">
        <v>0</v>
      </c>
      <c r="C22" s="573">
        <v>0</v>
      </c>
      <c r="D22" s="573">
        <v>0</v>
      </c>
      <c r="E22" s="573">
        <v>0</v>
      </c>
      <c r="F22" s="573">
        <v>0</v>
      </c>
      <c r="G22" s="573">
        <v>0</v>
      </c>
      <c r="H22" s="573">
        <v>0</v>
      </c>
      <c r="I22" s="573">
        <v>0</v>
      </c>
      <c r="J22" s="573">
        <v>0</v>
      </c>
      <c r="K22" s="573">
        <v>0</v>
      </c>
      <c r="L22" s="16"/>
    </row>
    <row r="23" spans="1:12">
      <c r="A23" s="569" t="s">
        <v>630</v>
      </c>
      <c r="B23" s="572">
        <v>0</v>
      </c>
      <c r="C23" s="573">
        <v>0</v>
      </c>
      <c r="D23" s="573">
        <v>0</v>
      </c>
      <c r="E23" s="573">
        <v>0</v>
      </c>
      <c r="F23" s="573">
        <v>0</v>
      </c>
      <c r="G23" s="573">
        <v>0</v>
      </c>
      <c r="H23" s="573">
        <v>0</v>
      </c>
      <c r="I23" s="573">
        <v>0</v>
      </c>
      <c r="J23" s="573">
        <v>0</v>
      </c>
      <c r="K23" s="573">
        <v>0</v>
      </c>
      <c r="L23" s="16"/>
    </row>
    <row r="24" spans="1:12" ht="2.25" customHeight="1">
      <c r="A24" s="569"/>
      <c r="B24" s="572"/>
      <c r="C24" s="573"/>
      <c r="D24" s="573"/>
      <c r="E24" s="573"/>
      <c r="F24" s="573"/>
      <c r="G24" s="573"/>
      <c r="H24" s="573"/>
      <c r="I24" s="573"/>
      <c r="J24" s="573"/>
      <c r="K24" s="573"/>
      <c r="L24" s="16"/>
    </row>
    <row r="25" spans="1:12">
      <c r="A25" s="566" t="s">
        <v>632</v>
      </c>
      <c r="B25" s="574">
        <v>9.0013344706731349E-2</v>
      </c>
      <c r="C25" s="575">
        <v>0.25466015189088836</v>
      </c>
      <c r="D25" s="575">
        <v>0.25761980239938442</v>
      </c>
      <c r="E25" s="575">
        <v>0.15551201913270432</v>
      </c>
      <c r="F25" s="575">
        <v>5.8680930728104021E-2</v>
      </c>
      <c r="G25" s="575">
        <v>0.40431841812394897</v>
      </c>
      <c r="H25" s="575">
        <v>11.747180746602485</v>
      </c>
      <c r="I25" s="575">
        <v>6.0206201541375801</v>
      </c>
      <c r="J25" s="575">
        <v>1.4595928379871357</v>
      </c>
      <c r="K25" s="575">
        <v>1.6577576345330896</v>
      </c>
      <c r="L25" s="16"/>
    </row>
    <row r="26" spans="1:12">
      <c r="A26" s="569" t="s">
        <v>626</v>
      </c>
      <c r="B26" s="572">
        <v>1.3340758107991776E-2</v>
      </c>
      <c r="C26" s="573">
        <v>0</v>
      </c>
      <c r="D26" s="573">
        <v>0</v>
      </c>
      <c r="E26" s="573">
        <v>0</v>
      </c>
      <c r="F26" s="573">
        <v>0</v>
      </c>
      <c r="G26" s="573">
        <v>0.39302104959087175</v>
      </c>
      <c r="H26" s="573">
        <v>0</v>
      </c>
      <c r="I26" s="573">
        <v>0</v>
      </c>
      <c r="J26" s="573">
        <v>0</v>
      </c>
      <c r="K26" s="573">
        <v>4.4153908390531543E-2</v>
      </c>
      <c r="L26" s="16"/>
    </row>
    <row r="27" spans="1:12">
      <c r="A27" s="569" t="s">
        <v>393</v>
      </c>
      <c r="B27" s="572">
        <v>0</v>
      </c>
      <c r="C27" s="573">
        <v>0</v>
      </c>
      <c r="D27" s="573">
        <v>0</v>
      </c>
      <c r="E27" s="573">
        <v>0</v>
      </c>
      <c r="F27" s="573">
        <v>0</v>
      </c>
      <c r="G27" s="573">
        <v>0</v>
      </c>
      <c r="H27" s="573">
        <v>0</v>
      </c>
      <c r="I27" s="573">
        <v>0</v>
      </c>
      <c r="J27" s="573">
        <v>0</v>
      </c>
      <c r="K27" s="573">
        <v>0</v>
      </c>
      <c r="L27" s="16"/>
    </row>
    <row r="28" spans="1:12">
      <c r="A28" s="569" t="s">
        <v>398</v>
      </c>
      <c r="B28" s="572">
        <v>7.0275136747554354E-2</v>
      </c>
      <c r="C28" s="573">
        <v>0.25466015189088836</v>
      </c>
      <c r="D28" s="573">
        <v>0.25761980239938442</v>
      </c>
      <c r="E28" s="573">
        <v>0.15551201913270432</v>
      </c>
      <c r="F28" s="573">
        <v>5.8680930728104021E-2</v>
      </c>
      <c r="G28" s="573">
        <v>1.129736853307719E-2</v>
      </c>
      <c r="H28" s="573">
        <v>11.245312590122452</v>
      </c>
      <c r="I28" s="573">
        <v>6.0206201541375801</v>
      </c>
      <c r="J28" s="573">
        <v>1.4162402137149688</v>
      </c>
      <c r="K28" s="573">
        <v>1.5606425590809656</v>
      </c>
      <c r="L28" s="16"/>
    </row>
    <row r="29" spans="1:12">
      <c r="A29" s="569" t="s">
        <v>627</v>
      </c>
      <c r="B29" s="572">
        <v>0</v>
      </c>
      <c r="C29" s="573">
        <v>0</v>
      </c>
      <c r="D29" s="573">
        <v>0</v>
      </c>
      <c r="E29" s="573">
        <v>0</v>
      </c>
      <c r="F29" s="573">
        <v>0</v>
      </c>
      <c r="G29" s="573">
        <v>0</v>
      </c>
      <c r="H29" s="573">
        <v>0</v>
      </c>
      <c r="I29" s="573">
        <v>0</v>
      </c>
      <c r="J29" s="573">
        <v>4.3352624272166997E-2</v>
      </c>
      <c r="K29" s="573">
        <v>1.1539508031178035E-3</v>
      </c>
      <c r="L29" s="16"/>
    </row>
    <row r="30" spans="1:12">
      <c r="A30" s="569" t="s">
        <v>628</v>
      </c>
      <c r="B30" s="572">
        <v>0</v>
      </c>
      <c r="C30" s="573">
        <v>0</v>
      </c>
      <c r="D30" s="573">
        <v>0</v>
      </c>
      <c r="E30" s="573">
        <v>0</v>
      </c>
      <c r="F30" s="573">
        <v>0</v>
      </c>
      <c r="G30" s="573">
        <v>0</v>
      </c>
      <c r="H30" s="573">
        <v>0.50186815648003213</v>
      </c>
      <c r="I30" s="573">
        <v>0</v>
      </c>
      <c r="J30" s="573">
        <v>0</v>
      </c>
      <c r="K30" s="573">
        <v>5.0678758994481259E-2</v>
      </c>
      <c r="L30" s="16"/>
    </row>
    <row r="31" spans="1:12">
      <c r="A31" s="569" t="s">
        <v>629</v>
      </c>
      <c r="B31" s="572">
        <v>0</v>
      </c>
      <c r="C31" s="573">
        <v>0</v>
      </c>
      <c r="D31" s="573">
        <v>0</v>
      </c>
      <c r="E31" s="573">
        <v>0</v>
      </c>
      <c r="F31" s="573">
        <v>0</v>
      </c>
      <c r="G31" s="573">
        <v>0</v>
      </c>
      <c r="H31" s="573">
        <v>0</v>
      </c>
      <c r="I31" s="573">
        <v>0</v>
      </c>
      <c r="J31" s="573">
        <v>0</v>
      </c>
      <c r="K31" s="573">
        <v>0</v>
      </c>
      <c r="L31" s="16"/>
    </row>
    <row r="32" spans="1:12">
      <c r="A32" s="569" t="s">
        <v>630</v>
      </c>
      <c r="B32" s="572">
        <v>6.3974498511852286E-3</v>
      </c>
      <c r="C32" s="573">
        <v>0</v>
      </c>
      <c r="D32" s="573">
        <v>0</v>
      </c>
      <c r="E32" s="573">
        <v>0</v>
      </c>
      <c r="F32" s="573">
        <v>0</v>
      </c>
      <c r="G32" s="573">
        <v>0</v>
      </c>
      <c r="H32" s="573">
        <v>0</v>
      </c>
      <c r="I32" s="573">
        <v>0</v>
      </c>
      <c r="J32" s="573">
        <v>0</v>
      </c>
      <c r="K32" s="573">
        <v>1.1284572639935488E-3</v>
      </c>
      <c r="L32" s="16"/>
    </row>
    <row r="33" spans="1:12" ht="3.75" customHeight="1">
      <c r="A33" s="569"/>
      <c r="B33" s="572"/>
      <c r="C33" s="573"/>
      <c r="D33" s="573"/>
      <c r="E33" s="573"/>
      <c r="F33" s="573"/>
      <c r="G33" s="573"/>
      <c r="H33" s="573"/>
      <c r="I33" s="573"/>
      <c r="J33" s="573"/>
      <c r="K33" s="573"/>
      <c r="L33" s="16"/>
    </row>
    <row r="34" spans="1:12">
      <c r="A34" s="566" t="s">
        <v>633</v>
      </c>
      <c r="B34" s="574">
        <v>0.33440637728346628</v>
      </c>
      <c r="C34" s="575">
        <v>40.540342303594414</v>
      </c>
      <c r="D34" s="575">
        <v>51.211968439713161</v>
      </c>
      <c r="E34" s="575">
        <v>6.0787870922314129</v>
      </c>
      <c r="F34" s="575">
        <v>31.965586003406969</v>
      </c>
      <c r="G34" s="575">
        <v>0</v>
      </c>
      <c r="H34" s="575">
        <v>19.556582261852135</v>
      </c>
      <c r="I34" s="575">
        <v>56.620108820430715</v>
      </c>
      <c r="J34" s="575">
        <v>51.339510294782364</v>
      </c>
      <c r="K34" s="575">
        <v>26.431932432419941</v>
      </c>
      <c r="L34" s="16"/>
    </row>
    <row r="35" spans="1:12">
      <c r="A35" s="569" t="s">
        <v>626</v>
      </c>
      <c r="B35" s="572">
        <v>0</v>
      </c>
      <c r="C35" s="573">
        <v>0</v>
      </c>
      <c r="D35" s="573">
        <v>0</v>
      </c>
      <c r="E35" s="573">
        <v>0</v>
      </c>
      <c r="F35" s="573">
        <v>0</v>
      </c>
      <c r="G35" s="573">
        <v>0</v>
      </c>
      <c r="H35" s="573">
        <v>0</v>
      </c>
      <c r="I35" s="573">
        <v>0</v>
      </c>
      <c r="J35" s="573">
        <v>0</v>
      </c>
      <c r="K35" s="573">
        <v>0</v>
      </c>
      <c r="L35" s="16"/>
    </row>
    <row r="36" spans="1:12">
      <c r="A36" s="569" t="s">
        <v>393</v>
      </c>
      <c r="B36" s="572">
        <v>0</v>
      </c>
      <c r="C36" s="573">
        <v>0</v>
      </c>
      <c r="D36" s="573">
        <v>0</v>
      </c>
      <c r="E36" s="573">
        <v>0</v>
      </c>
      <c r="F36" s="573">
        <v>0</v>
      </c>
      <c r="G36" s="573">
        <v>0</v>
      </c>
      <c r="H36" s="573">
        <v>0</v>
      </c>
      <c r="I36" s="573">
        <v>0</v>
      </c>
      <c r="J36" s="573">
        <v>0</v>
      </c>
      <c r="K36" s="573">
        <v>0</v>
      </c>
      <c r="L36" s="16"/>
    </row>
    <row r="37" spans="1:12">
      <c r="A37" s="569" t="s">
        <v>398</v>
      </c>
      <c r="B37" s="572">
        <v>0.33430249946584756</v>
      </c>
      <c r="C37" s="573">
        <v>40.540342303594414</v>
      </c>
      <c r="D37" s="573">
        <v>51.211968439713161</v>
      </c>
      <c r="E37" s="573">
        <v>6.0787870922314129</v>
      </c>
      <c r="F37" s="573">
        <v>31.965586003406969</v>
      </c>
      <c r="G37" s="573">
        <v>0</v>
      </c>
      <c r="H37" s="573">
        <v>19.431481883711569</v>
      </c>
      <c r="I37" s="573">
        <v>56.569107315156586</v>
      </c>
      <c r="J37" s="573">
        <v>51.339510294782364</v>
      </c>
      <c r="K37" s="573">
        <v>26.417197828076677</v>
      </c>
      <c r="L37" s="16"/>
    </row>
    <row r="38" spans="1:12">
      <c r="A38" s="569" t="s">
        <v>627</v>
      </c>
      <c r="B38" s="572">
        <v>0</v>
      </c>
      <c r="C38" s="573">
        <v>0</v>
      </c>
      <c r="D38" s="573">
        <v>0</v>
      </c>
      <c r="E38" s="573">
        <v>0</v>
      </c>
      <c r="F38" s="573">
        <v>0</v>
      </c>
      <c r="G38" s="573">
        <v>0</v>
      </c>
      <c r="H38" s="573">
        <v>0</v>
      </c>
      <c r="I38" s="573">
        <v>5.1001505274135127E-2</v>
      </c>
      <c r="J38" s="573">
        <v>0</v>
      </c>
      <c r="K38" s="573">
        <v>2.0836169143420048E-3</v>
      </c>
      <c r="L38" s="16"/>
    </row>
    <row r="39" spans="1:12">
      <c r="A39" s="569" t="s">
        <v>628</v>
      </c>
      <c r="B39" s="572">
        <v>0</v>
      </c>
      <c r="C39" s="573">
        <v>0</v>
      </c>
      <c r="D39" s="573">
        <v>0</v>
      </c>
      <c r="E39" s="573">
        <v>0</v>
      </c>
      <c r="F39" s="573">
        <v>0</v>
      </c>
      <c r="G39" s="573">
        <v>0</v>
      </c>
      <c r="H39" s="573">
        <v>0.12510037814056205</v>
      </c>
      <c r="I39" s="573">
        <v>0</v>
      </c>
      <c r="J39" s="573">
        <v>0</v>
      </c>
      <c r="K39" s="573">
        <v>1.2632664240685418E-2</v>
      </c>
      <c r="L39" s="16"/>
    </row>
    <row r="40" spans="1:12">
      <c r="A40" s="569" t="s">
        <v>629</v>
      </c>
      <c r="B40" s="572">
        <v>0</v>
      </c>
      <c r="C40" s="573">
        <v>0</v>
      </c>
      <c r="D40" s="573">
        <v>0</v>
      </c>
      <c r="E40" s="573">
        <v>0</v>
      </c>
      <c r="F40" s="573">
        <v>0</v>
      </c>
      <c r="G40" s="573">
        <v>0</v>
      </c>
      <c r="H40" s="573">
        <v>0</v>
      </c>
      <c r="I40" s="573">
        <v>0</v>
      </c>
      <c r="J40" s="573">
        <v>0</v>
      </c>
      <c r="K40" s="573">
        <v>0</v>
      </c>
      <c r="L40" s="16"/>
    </row>
    <row r="41" spans="1:12">
      <c r="A41" s="569" t="s">
        <v>630</v>
      </c>
      <c r="B41" s="572">
        <v>1.0387781761866737E-4</v>
      </c>
      <c r="C41" s="573">
        <v>0</v>
      </c>
      <c r="D41" s="573">
        <v>0</v>
      </c>
      <c r="E41" s="573">
        <v>0</v>
      </c>
      <c r="F41" s="573">
        <v>0</v>
      </c>
      <c r="G41" s="573">
        <v>0</v>
      </c>
      <c r="H41" s="573">
        <v>0</v>
      </c>
      <c r="I41" s="573">
        <v>0</v>
      </c>
      <c r="J41" s="573">
        <v>0</v>
      </c>
      <c r="K41" s="573">
        <v>1.8323188236929296E-5</v>
      </c>
      <c r="L41" s="16"/>
    </row>
    <row r="42" spans="1:12" ht="3" customHeight="1">
      <c r="A42" s="569"/>
      <c r="B42" s="572"/>
      <c r="C42" s="573"/>
      <c r="D42" s="573"/>
      <c r="E42" s="573"/>
      <c r="F42" s="573"/>
      <c r="G42" s="573"/>
      <c r="H42" s="573"/>
      <c r="I42" s="573"/>
      <c r="J42" s="573"/>
      <c r="K42" s="573"/>
      <c r="L42" s="16"/>
    </row>
    <row r="43" spans="1:12">
      <c r="A43" s="566" t="s">
        <v>634</v>
      </c>
      <c r="B43" s="574">
        <v>0.23455493054511473</v>
      </c>
      <c r="C43" s="575">
        <v>45.49386610958426</v>
      </c>
      <c r="D43" s="575">
        <v>33.4255231153304</v>
      </c>
      <c r="E43" s="575">
        <v>5.0328307685910154</v>
      </c>
      <c r="F43" s="575">
        <v>23.663658648795764</v>
      </c>
      <c r="G43" s="575">
        <v>0</v>
      </c>
      <c r="H43" s="575">
        <v>2.0600663351669435</v>
      </c>
      <c r="I43" s="575">
        <v>28.824591585374026</v>
      </c>
      <c r="J43" s="575">
        <v>37.479260162258178</v>
      </c>
      <c r="K43" s="575">
        <v>21.588605736212727</v>
      </c>
      <c r="L43" s="16"/>
    </row>
    <row r="44" spans="1:12" ht="13.5" customHeight="1">
      <c r="A44" s="569" t="s">
        <v>626</v>
      </c>
      <c r="B44" s="572">
        <v>0</v>
      </c>
      <c r="C44" s="573">
        <v>0</v>
      </c>
      <c r="D44" s="573">
        <v>0</v>
      </c>
      <c r="E44" s="573">
        <v>0</v>
      </c>
      <c r="F44" s="573">
        <v>0</v>
      </c>
      <c r="G44" s="573">
        <v>0</v>
      </c>
      <c r="H44" s="573">
        <v>0</v>
      </c>
      <c r="I44" s="573">
        <v>0</v>
      </c>
      <c r="J44" s="573">
        <v>0</v>
      </c>
      <c r="K44" s="573">
        <v>0</v>
      </c>
      <c r="L44" s="16"/>
    </row>
    <row r="45" spans="1:12">
      <c r="A45" s="569" t="s">
        <v>393</v>
      </c>
      <c r="B45" s="572">
        <v>0</v>
      </c>
      <c r="C45" s="573">
        <v>0</v>
      </c>
      <c r="D45" s="573">
        <v>0</v>
      </c>
      <c r="E45" s="573">
        <v>0</v>
      </c>
      <c r="F45" s="573">
        <v>0</v>
      </c>
      <c r="G45" s="573">
        <v>0</v>
      </c>
      <c r="H45" s="573">
        <v>0</v>
      </c>
      <c r="I45" s="573">
        <v>0</v>
      </c>
      <c r="J45" s="573">
        <v>0</v>
      </c>
      <c r="K45" s="573">
        <v>0</v>
      </c>
      <c r="L45" s="16"/>
    </row>
    <row r="46" spans="1:12" ht="12.75" customHeight="1">
      <c r="A46" s="569" t="s">
        <v>398</v>
      </c>
      <c r="B46" s="572">
        <v>0.23211358605715596</v>
      </c>
      <c r="C46" s="573">
        <v>45.49386610958426</v>
      </c>
      <c r="D46" s="573">
        <v>33.4255231153304</v>
      </c>
      <c r="E46" s="573">
        <v>5.0328307685910154</v>
      </c>
      <c r="F46" s="573">
        <v>23.663658648795764</v>
      </c>
      <c r="G46" s="573">
        <v>0</v>
      </c>
      <c r="H46" s="573">
        <v>2.0230831118999939</v>
      </c>
      <c r="I46" s="573">
        <v>28.824591585374026</v>
      </c>
      <c r="J46" s="573">
        <v>37.479260162258178</v>
      </c>
      <c r="K46" s="573">
        <v>21.584440529048763</v>
      </c>
      <c r="L46" s="16"/>
    </row>
    <row r="47" spans="1:12">
      <c r="A47" s="569" t="s">
        <v>627</v>
      </c>
      <c r="B47" s="572">
        <v>0</v>
      </c>
      <c r="C47" s="573">
        <v>0</v>
      </c>
      <c r="D47" s="573">
        <v>0</v>
      </c>
      <c r="E47" s="573">
        <v>0</v>
      </c>
      <c r="F47" s="573">
        <v>0</v>
      </c>
      <c r="G47" s="573">
        <v>0</v>
      </c>
      <c r="H47" s="573">
        <v>0</v>
      </c>
      <c r="I47" s="573">
        <v>0</v>
      </c>
      <c r="J47" s="573">
        <v>0</v>
      </c>
      <c r="K47" s="573">
        <v>0</v>
      </c>
      <c r="L47" s="16"/>
    </row>
    <row r="48" spans="1:12">
      <c r="A48" s="569" t="s">
        <v>628</v>
      </c>
      <c r="B48" s="572">
        <v>0</v>
      </c>
      <c r="C48" s="573">
        <v>0</v>
      </c>
      <c r="D48" s="573">
        <v>0</v>
      </c>
      <c r="E48" s="573">
        <v>0</v>
      </c>
      <c r="F48" s="573">
        <v>0</v>
      </c>
      <c r="G48" s="573">
        <v>0</v>
      </c>
      <c r="H48" s="573">
        <v>3.698322326694943E-2</v>
      </c>
      <c r="I48" s="573">
        <v>0</v>
      </c>
      <c r="J48" s="573">
        <v>0</v>
      </c>
      <c r="K48" s="573">
        <v>3.7345741796618519E-3</v>
      </c>
      <c r="L48" s="16"/>
    </row>
    <row r="49" spans="1:12">
      <c r="A49" s="569" t="s">
        <v>629</v>
      </c>
      <c r="B49" s="572">
        <v>0</v>
      </c>
      <c r="C49" s="573">
        <v>0</v>
      </c>
      <c r="D49" s="573">
        <v>0</v>
      </c>
      <c r="E49" s="573">
        <v>0</v>
      </c>
      <c r="F49" s="573">
        <v>0</v>
      </c>
      <c r="G49" s="573">
        <v>0</v>
      </c>
      <c r="H49" s="573">
        <v>0</v>
      </c>
      <c r="I49" s="573">
        <v>0</v>
      </c>
      <c r="J49" s="573">
        <v>0</v>
      </c>
      <c r="K49" s="573">
        <v>0</v>
      </c>
      <c r="L49" s="16"/>
    </row>
    <row r="50" spans="1:12">
      <c r="A50" s="569" t="s">
        <v>630</v>
      </c>
      <c r="B50" s="572">
        <v>2.4413444879587917E-3</v>
      </c>
      <c r="C50" s="573">
        <v>0</v>
      </c>
      <c r="D50" s="573">
        <v>0</v>
      </c>
      <c r="E50" s="573">
        <v>0</v>
      </c>
      <c r="F50" s="573">
        <v>0</v>
      </c>
      <c r="G50" s="573">
        <v>0</v>
      </c>
      <c r="H50" s="573">
        <v>0</v>
      </c>
      <c r="I50" s="573">
        <v>0</v>
      </c>
      <c r="J50" s="573">
        <v>0</v>
      </c>
      <c r="K50" s="573">
        <v>4.3063298430347382E-4</v>
      </c>
      <c r="L50" s="16"/>
    </row>
    <row r="51" spans="1:12" ht="3" customHeight="1">
      <c r="A51" s="569"/>
      <c r="B51" s="572"/>
      <c r="C51" s="573"/>
      <c r="D51" s="573"/>
      <c r="E51" s="573"/>
      <c r="F51" s="573"/>
      <c r="G51" s="573"/>
      <c r="H51" s="573"/>
      <c r="I51" s="573"/>
      <c r="J51" s="573"/>
      <c r="K51" s="573"/>
      <c r="L51" s="16"/>
    </row>
    <row r="52" spans="1:12">
      <c r="A52" s="566" t="s">
        <v>635</v>
      </c>
      <c r="B52" s="574">
        <v>98.464543249509802</v>
      </c>
      <c r="C52" s="575">
        <v>13.711131434930438</v>
      </c>
      <c r="D52" s="575">
        <v>15.097077181203053</v>
      </c>
      <c r="E52" s="575">
        <v>67.304884247460365</v>
      </c>
      <c r="F52" s="575">
        <v>44.312074417069169</v>
      </c>
      <c r="G52" s="575">
        <v>99.59568158187605</v>
      </c>
      <c r="H52" s="575">
        <v>64.81354286901248</v>
      </c>
      <c r="I52" s="575">
        <v>8.3047047836148327</v>
      </c>
      <c r="J52" s="575">
        <v>5.0495624989193484</v>
      </c>
      <c r="K52" s="575">
        <v>47.977819713455055</v>
      </c>
      <c r="L52" s="16"/>
    </row>
    <row r="53" spans="1:12">
      <c r="A53" s="569" t="s">
        <v>626</v>
      </c>
      <c r="B53" s="572">
        <v>12.63877188034941</v>
      </c>
      <c r="C53" s="573">
        <v>0</v>
      </c>
      <c r="D53" s="573">
        <v>0</v>
      </c>
      <c r="E53" s="573">
        <v>0</v>
      </c>
      <c r="F53" s="573">
        <v>0</v>
      </c>
      <c r="G53" s="573">
        <v>99.087961330417201</v>
      </c>
      <c r="H53" s="573">
        <v>0</v>
      </c>
      <c r="I53" s="573">
        <v>0</v>
      </c>
      <c r="J53" s="573">
        <v>0</v>
      </c>
      <c r="K53" s="573">
        <v>12.768115827917198</v>
      </c>
      <c r="L53" s="16"/>
    </row>
    <row r="54" spans="1:12">
      <c r="A54" s="569" t="s">
        <v>398</v>
      </c>
      <c r="B54" s="572">
        <v>54.185419178523844</v>
      </c>
      <c r="C54" s="573">
        <v>13.711131434930438</v>
      </c>
      <c r="D54" s="573">
        <v>15.097077181203053</v>
      </c>
      <c r="E54" s="573">
        <v>63.244018615309209</v>
      </c>
      <c r="F54" s="573">
        <v>34.620614053427289</v>
      </c>
      <c r="G54" s="573">
        <v>0.50772025145885691</v>
      </c>
      <c r="H54" s="573">
        <v>64.81354286901248</v>
      </c>
      <c r="I54" s="573">
        <v>8.3047047836148327</v>
      </c>
      <c r="J54" s="573">
        <v>5.0495624989193484</v>
      </c>
      <c r="K54" s="573">
        <v>29.089645241349473</v>
      </c>
      <c r="L54" s="16"/>
    </row>
    <row r="55" spans="1:12">
      <c r="A55" s="577" t="s">
        <v>636</v>
      </c>
      <c r="B55" s="572">
        <v>0</v>
      </c>
      <c r="C55" s="573">
        <v>0</v>
      </c>
      <c r="D55" s="573">
        <v>0</v>
      </c>
      <c r="E55" s="573">
        <v>0</v>
      </c>
      <c r="F55" s="573">
        <v>0</v>
      </c>
      <c r="G55" s="573">
        <v>0</v>
      </c>
      <c r="H55" s="573">
        <v>0</v>
      </c>
      <c r="I55" s="573">
        <v>0</v>
      </c>
      <c r="J55" s="573">
        <v>0</v>
      </c>
      <c r="K55" s="573">
        <v>0</v>
      </c>
      <c r="L55" s="16"/>
    </row>
    <row r="56" spans="1:12">
      <c r="A56" s="577" t="s">
        <v>637</v>
      </c>
      <c r="B56" s="572">
        <v>54.185419178523844</v>
      </c>
      <c r="C56" s="573">
        <v>13.711131434930438</v>
      </c>
      <c r="D56" s="573">
        <v>15.097077181203053</v>
      </c>
      <c r="E56" s="573">
        <v>63.244018615309209</v>
      </c>
      <c r="F56" s="573">
        <v>34.620614053427289</v>
      </c>
      <c r="G56" s="573">
        <v>0.50772025145885691</v>
      </c>
      <c r="H56" s="573">
        <v>64.81354286901248</v>
      </c>
      <c r="I56" s="573">
        <v>8.3047047836148327</v>
      </c>
      <c r="J56" s="573">
        <v>5.0495624989193484</v>
      </c>
      <c r="K56" s="573">
        <v>29.089645241349473</v>
      </c>
      <c r="L56" s="16"/>
    </row>
    <row r="57" spans="1:12">
      <c r="A57" s="578" t="s">
        <v>638</v>
      </c>
      <c r="B57" s="572">
        <v>4.0449616935237225E-4</v>
      </c>
      <c r="C57" s="573">
        <v>0</v>
      </c>
      <c r="D57" s="573">
        <v>0</v>
      </c>
      <c r="E57" s="573">
        <v>7.0792541072734636</v>
      </c>
      <c r="F57" s="573">
        <v>0</v>
      </c>
      <c r="G57" s="573">
        <v>0</v>
      </c>
      <c r="H57" s="573">
        <v>64.287917847934196</v>
      </c>
      <c r="I57" s="573">
        <v>0</v>
      </c>
      <c r="J57" s="573">
        <v>0</v>
      </c>
      <c r="K57" s="573">
        <v>7.1097700400278931</v>
      </c>
      <c r="L57" s="16"/>
    </row>
    <row r="58" spans="1:12">
      <c r="A58" s="569" t="s">
        <v>628</v>
      </c>
      <c r="B58" s="572">
        <v>0</v>
      </c>
      <c r="C58" s="573">
        <v>0</v>
      </c>
      <c r="D58" s="573">
        <v>0</v>
      </c>
      <c r="E58" s="573">
        <v>0</v>
      </c>
      <c r="F58" s="573">
        <v>0</v>
      </c>
      <c r="G58" s="573">
        <v>0</v>
      </c>
      <c r="H58" s="573">
        <v>0</v>
      </c>
      <c r="I58" s="573">
        <v>0</v>
      </c>
      <c r="J58" s="573">
        <v>0</v>
      </c>
      <c r="K58" s="573">
        <v>0</v>
      </c>
      <c r="L58" s="16"/>
    </row>
    <row r="59" spans="1:12">
      <c r="A59" s="569" t="s">
        <v>630</v>
      </c>
      <c r="B59" s="572">
        <v>31.640352190636555</v>
      </c>
      <c r="C59" s="573">
        <v>0</v>
      </c>
      <c r="D59" s="573">
        <v>0</v>
      </c>
      <c r="E59" s="573">
        <v>4.0608656321511578</v>
      </c>
      <c r="F59" s="573">
        <v>9.6914603636418786</v>
      </c>
      <c r="G59" s="573">
        <v>0</v>
      </c>
      <c r="H59" s="573">
        <v>0</v>
      </c>
      <c r="I59" s="573">
        <v>0</v>
      </c>
      <c r="J59" s="573">
        <v>0</v>
      </c>
      <c r="K59" s="573">
        <v>6.1200586441883829</v>
      </c>
      <c r="L59" s="16"/>
    </row>
    <row r="60" spans="1:12" ht="3" customHeight="1">
      <c r="A60" s="569"/>
      <c r="B60" s="572">
        <v>0</v>
      </c>
      <c r="C60" s="573">
        <v>0</v>
      </c>
      <c r="D60" s="573">
        <v>0</v>
      </c>
      <c r="E60" s="573">
        <v>0</v>
      </c>
      <c r="F60" s="573">
        <v>0</v>
      </c>
      <c r="G60" s="573">
        <v>0</v>
      </c>
      <c r="H60" s="573">
        <v>0</v>
      </c>
      <c r="I60" s="573">
        <v>0</v>
      </c>
      <c r="J60" s="573">
        <v>0</v>
      </c>
      <c r="K60" s="573">
        <v>0</v>
      </c>
      <c r="L60" s="16"/>
    </row>
    <row r="61" spans="1:12">
      <c r="A61" s="566" t="s">
        <v>639</v>
      </c>
      <c r="B61" s="574">
        <v>0.87648209795488552</v>
      </c>
      <c r="C61" s="575">
        <v>0</v>
      </c>
      <c r="D61" s="575">
        <v>7.8114613540044876E-3</v>
      </c>
      <c r="E61" s="575">
        <v>21.427985872584511</v>
      </c>
      <c r="F61" s="575">
        <v>0</v>
      </c>
      <c r="G61" s="575">
        <v>0</v>
      </c>
      <c r="H61" s="575">
        <v>0</v>
      </c>
      <c r="I61" s="575">
        <v>0</v>
      </c>
      <c r="J61" s="575">
        <v>4.6720742060529821</v>
      </c>
      <c r="K61" s="575">
        <v>2.1504397296455569</v>
      </c>
      <c r="L61" s="16"/>
    </row>
    <row r="62" spans="1:12">
      <c r="A62" s="569" t="s">
        <v>398</v>
      </c>
      <c r="B62" s="572">
        <v>0.37108103303014772</v>
      </c>
      <c r="C62" s="573">
        <v>0</v>
      </c>
      <c r="D62" s="573">
        <v>6.271911983252651E-4</v>
      </c>
      <c r="E62" s="573">
        <v>0</v>
      </c>
      <c r="F62" s="573">
        <v>0</v>
      </c>
      <c r="G62" s="573">
        <v>0</v>
      </c>
      <c r="H62" s="573">
        <v>0</v>
      </c>
      <c r="I62" s="573">
        <v>0</v>
      </c>
      <c r="J62" s="573">
        <v>0.84862824048974861</v>
      </c>
      <c r="K62" s="573">
        <v>8.8140677505570031E-2</v>
      </c>
      <c r="L62" s="16"/>
    </row>
    <row r="63" spans="1:12">
      <c r="A63" s="569" t="s">
        <v>640</v>
      </c>
      <c r="B63" s="572">
        <v>0.50540106492473769</v>
      </c>
      <c r="C63" s="573">
        <v>0</v>
      </c>
      <c r="D63" s="573">
        <v>6.237247610069452E-3</v>
      </c>
      <c r="E63" s="573">
        <v>21.427985872584511</v>
      </c>
      <c r="F63" s="573">
        <v>0</v>
      </c>
      <c r="G63" s="573">
        <v>0</v>
      </c>
      <c r="H63" s="573">
        <v>0</v>
      </c>
      <c r="I63" s="573">
        <v>0</v>
      </c>
      <c r="J63" s="573">
        <v>3.8234459655632334</v>
      </c>
      <c r="K63" s="573">
        <v>2.0621534217640849</v>
      </c>
      <c r="L63" s="16"/>
    </row>
    <row r="64" spans="1:12">
      <c r="A64" s="569" t="s">
        <v>630</v>
      </c>
      <c r="B64" s="572">
        <v>0</v>
      </c>
      <c r="C64" s="573">
        <v>0</v>
      </c>
      <c r="D64" s="573">
        <v>9.4702254560977226E-4</v>
      </c>
      <c r="E64" s="573">
        <v>0</v>
      </c>
      <c r="F64" s="573">
        <v>0</v>
      </c>
      <c r="G64" s="573">
        <v>0</v>
      </c>
      <c r="H64" s="573">
        <v>0</v>
      </c>
      <c r="I64" s="573">
        <v>0</v>
      </c>
      <c r="J64" s="573">
        <v>0</v>
      </c>
      <c r="K64" s="573">
        <v>1.4563037590190005E-4</v>
      </c>
      <c r="L64" s="16"/>
    </row>
    <row r="65" spans="1:12" ht="4.5" customHeight="1">
      <c r="A65" s="579"/>
      <c r="B65" s="580"/>
      <c r="C65" s="16"/>
      <c r="D65" s="16"/>
      <c r="E65" s="16"/>
      <c r="F65" s="16"/>
      <c r="G65" s="16"/>
      <c r="H65" s="16"/>
      <c r="I65" s="16"/>
      <c r="J65" s="16"/>
      <c r="K65" s="16"/>
      <c r="L65" s="16"/>
    </row>
    <row r="66" spans="1:12" s="77" customFormat="1" ht="24.75" customHeight="1">
      <c r="A66" s="581" t="s">
        <v>641</v>
      </c>
      <c r="B66" s="582">
        <v>2539695.2501300001</v>
      </c>
      <c r="C66" s="583">
        <v>4156716.9034499996</v>
      </c>
      <c r="D66" s="583">
        <v>2214088.7877699998</v>
      </c>
      <c r="E66" s="583">
        <v>1256687.4450600001</v>
      </c>
      <c r="F66" s="583">
        <v>274134.02957999997</v>
      </c>
      <c r="G66" s="583">
        <v>1531338.55458</v>
      </c>
      <c r="H66" s="583">
        <v>1453917.3238599999</v>
      </c>
      <c r="I66" s="583">
        <v>588217.93276</v>
      </c>
      <c r="J66" s="583">
        <v>383243.92764999997</v>
      </c>
      <c r="K66" s="583">
        <v>14398040.15484</v>
      </c>
      <c r="L66" s="22"/>
    </row>
    <row r="67" spans="1:12" ht="6" customHeight="1" thickBot="1">
      <c r="A67" s="584"/>
      <c r="B67" s="24"/>
      <c r="C67" s="24"/>
      <c r="D67" s="24"/>
      <c r="E67" s="24"/>
      <c r="F67" s="24"/>
      <c r="G67" s="24"/>
      <c r="H67" s="24"/>
      <c r="I67" s="24"/>
      <c r="J67" s="24"/>
      <c r="K67" s="24"/>
      <c r="L67" s="16"/>
    </row>
    <row r="68" spans="1:12">
      <c r="A68" s="16" t="s">
        <v>585</v>
      </c>
      <c r="B68" s="16"/>
      <c r="C68" s="16"/>
      <c r="D68" s="16"/>
      <c r="E68" s="16"/>
      <c r="F68" s="16"/>
      <c r="G68" s="16"/>
      <c r="H68" s="16"/>
      <c r="I68" s="16"/>
      <c r="J68" s="16"/>
      <c r="K68" s="16"/>
      <c r="L68" s="16"/>
    </row>
    <row r="69" spans="1:12">
      <c r="A69" s="16" t="s">
        <v>642</v>
      </c>
      <c r="B69" s="16"/>
      <c r="C69" s="16"/>
      <c r="D69" s="16"/>
      <c r="E69" s="16"/>
      <c r="F69" s="16"/>
      <c r="G69" s="16"/>
      <c r="H69" s="16"/>
      <c r="I69" s="16"/>
      <c r="J69" s="16"/>
      <c r="K69" s="16"/>
      <c r="L69" s="16"/>
    </row>
    <row r="70" spans="1:12">
      <c r="A70" s="16" t="s">
        <v>643</v>
      </c>
      <c r="B70" s="585"/>
      <c r="C70" s="585"/>
      <c r="D70" s="585"/>
      <c r="E70" s="585"/>
      <c r="F70" s="585"/>
      <c r="G70" s="585"/>
      <c r="H70" s="585"/>
      <c r="I70" s="585"/>
      <c r="J70" s="585"/>
      <c r="K70" s="585"/>
      <c r="L70" s="16"/>
    </row>
    <row r="71" spans="1:12">
      <c r="A71" s="586" t="s">
        <v>644</v>
      </c>
      <c r="B71" s="585"/>
      <c r="C71" s="585"/>
      <c r="D71" s="585"/>
      <c r="E71" s="585"/>
      <c r="F71" s="585"/>
      <c r="G71" s="585"/>
      <c r="H71" s="585"/>
      <c r="I71" s="585"/>
      <c r="J71" s="585"/>
      <c r="K71" s="585"/>
      <c r="L71" s="16"/>
    </row>
    <row r="72" spans="1:12">
      <c r="A72" s="27" t="s">
        <v>401</v>
      </c>
      <c r="B72" s="16"/>
      <c r="C72" s="16"/>
      <c r="D72" s="16"/>
      <c r="E72" s="16"/>
      <c r="F72" s="16"/>
      <c r="G72" s="16"/>
      <c r="H72" s="587"/>
      <c r="I72" s="587"/>
      <c r="J72" s="587"/>
      <c r="K72" s="587"/>
      <c r="L72" s="16"/>
    </row>
    <row r="73" spans="1:12">
      <c r="A73" s="230" t="s">
        <v>402</v>
      </c>
      <c r="B73" s="588"/>
      <c r="C73" s="588"/>
      <c r="D73" s="588"/>
      <c r="E73" s="588"/>
      <c r="F73" s="588"/>
      <c r="G73" s="588"/>
      <c r="H73" s="588"/>
      <c r="I73" s="588"/>
      <c r="J73" s="588"/>
      <c r="K73" s="588"/>
      <c r="L73" s="16"/>
    </row>
    <row r="74" spans="1:12">
      <c r="A74" s="589"/>
      <c r="B74" s="16"/>
      <c r="C74" s="16"/>
      <c r="D74" s="16"/>
      <c r="E74" s="16"/>
      <c r="F74" s="16"/>
      <c r="G74" s="16"/>
      <c r="H74" s="16"/>
      <c r="I74" s="16"/>
      <c r="J74" s="16"/>
      <c r="K74" s="16"/>
      <c r="L74" s="16"/>
    </row>
    <row r="75" spans="1:12">
      <c r="A75" s="589"/>
      <c r="B75" s="16"/>
      <c r="C75" s="16"/>
      <c r="D75" s="16"/>
      <c r="E75" s="16"/>
      <c r="F75" s="16"/>
      <c r="G75" s="16"/>
      <c r="H75" s="16"/>
      <c r="I75" s="16"/>
      <c r="J75" s="16"/>
      <c r="K75" s="16"/>
      <c r="L75" s="16"/>
    </row>
    <row r="76" spans="1:12">
      <c r="A76" s="589"/>
      <c r="B76" s="590"/>
      <c r="C76" s="590"/>
      <c r="D76" s="590"/>
      <c r="E76" s="590"/>
      <c r="F76" s="590"/>
      <c r="G76" s="590"/>
      <c r="H76" s="590"/>
      <c r="I76" s="590"/>
      <c r="J76" s="590"/>
      <c r="K76" s="590"/>
      <c r="L76" s="16"/>
    </row>
    <row r="77" spans="1:12">
      <c r="B77" s="591"/>
      <c r="C77" s="591"/>
      <c r="D77" s="591"/>
      <c r="E77" s="591"/>
      <c r="F77" s="591"/>
      <c r="G77" s="591"/>
      <c r="H77" s="591"/>
      <c r="I77" s="591"/>
      <c r="J77" s="591"/>
      <c r="K77" s="591"/>
    </row>
  </sheetData>
  <mergeCells count="3">
    <mergeCell ref="A2:K2"/>
    <mergeCell ref="A3:K3"/>
    <mergeCell ref="A4:K4"/>
  </mergeCells>
  <hyperlinks>
    <hyperlink ref="A71" r:id="rId1" xr:uid="{F0B6C95B-E8E9-4AF0-A4E6-40F44E0E4454}"/>
    <hyperlink ref="A1" location="Índice!A1" display="Volver al Índice" xr:uid="{56906AD8-E759-4A8A-AFB4-12D2D5F7D0F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A9C4-2E90-4DA4-9128-708D09D8385E}">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184" t="s">
        <v>1067</v>
      </c>
      <c r="B1" s="69"/>
      <c r="C1" s="69"/>
      <c r="D1" s="69"/>
      <c r="E1" s="69"/>
      <c r="F1" s="69"/>
      <c r="G1" s="69"/>
      <c r="H1" s="69"/>
      <c r="I1" s="69"/>
      <c r="J1" s="69"/>
      <c r="K1" s="69"/>
    </row>
    <row r="2" spans="1:14" s="99" customFormat="1" ht="24" customHeight="1">
      <c r="A2" s="358" t="s">
        <v>645</v>
      </c>
      <c r="B2" s="358"/>
      <c r="C2" s="358"/>
      <c r="D2" s="358"/>
      <c r="E2" s="358"/>
      <c r="F2" s="358"/>
      <c r="G2" s="358"/>
      <c r="H2" s="358"/>
      <c r="I2" s="358"/>
      <c r="J2" s="358"/>
      <c r="K2" s="358"/>
      <c r="L2" s="592"/>
      <c r="M2" s="592"/>
      <c r="N2" s="592"/>
    </row>
    <row r="3" spans="1:14" s="98" customFormat="1" ht="20.100000000000001" customHeight="1">
      <c r="A3" s="100">
        <v>45382</v>
      </c>
      <c r="B3" s="100"/>
      <c r="C3" s="100"/>
      <c r="D3" s="100"/>
      <c r="E3" s="100"/>
      <c r="F3" s="100"/>
      <c r="G3" s="100"/>
      <c r="H3" s="100"/>
      <c r="I3" s="100"/>
      <c r="J3" s="100"/>
      <c r="K3" s="100"/>
      <c r="L3" s="593"/>
      <c r="M3" s="593"/>
      <c r="N3" s="593"/>
    </row>
    <row r="4" spans="1:14" s="105" customFormat="1" ht="20.100000000000001" customHeight="1">
      <c r="A4" s="200" t="s">
        <v>65</v>
      </c>
      <c r="B4" s="200"/>
      <c r="C4" s="200"/>
      <c r="D4" s="200"/>
      <c r="E4" s="200"/>
      <c r="F4" s="200"/>
      <c r="G4" s="200"/>
      <c r="H4" s="200"/>
      <c r="I4" s="200"/>
      <c r="J4" s="200"/>
      <c r="K4" s="200"/>
      <c r="L4" s="594"/>
      <c r="M4" s="594"/>
      <c r="N4" s="594"/>
    </row>
    <row r="5" spans="1:14" ht="6.75" customHeight="1" thickBot="1">
      <c r="A5" s="595"/>
    </row>
    <row r="6" spans="1:14" s="31" customFormat="1" ht="60" customHeight="1">
      <c r="A6" s="181" t="s">
        <v>394</v>
      </c>
      <c r="B6" s="549" t="s">
        <v>646</v>
      </c>
      <c r="C6" s="549" t="s">
        <v>397</v>
      </c>
      <c r="D6" s="549" t="s">
        <v>647</v>
      </c>
      <c r="E6" s="596" t="s">
        <v>398</v>
      </c>
      <c r="F6" s="549" t="s">
        <v>648</v>
      </c>
      <c r="G6" s="549" t="s">
        <v>627</v>
      </c>
      <c r="H6" s="549" t="s">
        <v>649</v>
      </c>
      <c r="I6" s="549" t="s">
        <v>650</v>
      </c>
      <c r="J6" s="549" t="s">
        <v>651</v>
      </c>
      <c r="K6" s="181" t="s">
        <v>652</v>
      </c>
    </row>
    <row r="7" spans="1:14" s="31" customFormat="1" ht="7.5" customHeight="1">
      <c r="A7" s="110"/>
      <c r="B7" s="110"/>
      <c r="C7" s="110"/>
      <c r="D7" s="110"/>
      <c r="E7" s="110"/>
      <c r="F7" s="110"/>
      <c r="G7" s="110"/>
      <c r="H7" s="110"/>
      <c r="I7" s="110"/>
      <c r="J7" s="110"/>
      <c r="K7" s="110"/>
    </row>
    <row r="8" spans="1:14" s="22" customFormat="1" ht="20.100000000000001" customHeight="1">
      <c r="A8" s="86" t="s">
        <v>29</v>
      </c>
      <c r="B8" s="597">
        <v>9.8437007353539769E-7</v>
      </c>
      <c r="C8" s="597">
        <v>12.65211265012997</v>
      </c>
      <c r="D8" s="597" t="s">
        <v>69</v>
      </c>
      <c r="E8" s="597">
        <v>54.822110408719318</v>
      </c>
      <c r="F8" s="597">
        <v>0.87648208973104147</v>
      </c>
      <c r="G8" s="597" t="s">
        <v>69</v>
      </c>
      <c r="H8" s="597" t="s">
        <v>69</v>
      </c>
      <c r="I8" s="597" t="s">
        <v>69</v>
      </c>
      <c r="J8" s="597">
        <v>31.649293867049611</v>
      </c>
      <c r="K8" s="598">
        <v>2539695.25</v>
      </c>
      <c r="L8" s="599"/>
    </row>
    <row r="9" spans="1:14" s="22" customFormat="1" ht="20.100000000000001" customHeight="1">
      <c r="A9" s="22" t="s">
        <v>30</v>
      </c>
      <c r="B9" s="597" t="s">
        <v>69</v>
      </c>
      <c r="C9" s="597" t="s">
        <v>69</v>
      </c>
      <c r="D9" s="597" t="s">
        <v>69</v>
      </c>
      <c r="E9" s="597">
        <v>100</v>
      </c>
      <c r="F9" s="597" t="s">
        <v>69</v>
      </c>
      <c r="G9" s="597" t="s">
        <v>69</v>
      </c>
      <c r="H9" s="597" t="s">
        <v>69</v>
      </c>
      <c r="I9" s="597" t="s">
        <v>69</v>
      </c>
      <c r="J9" s="597" t="s">
        <v>69</v>
      </c>
      <c r="K9" s="598">
        <v>4156716.9029999999</v>
      </c>
      <c r="L9" s="599"/>
    </row>
    <row r="10" spans="1:14" s="22" customFormat="1" ht="20.100000000000001" customHeight="1">
      <c r="A10" s="22" t="s">
        <v>31</v>
      </c>
      <c r="B10" s="597" t="s">
        <v>69</v>
      </c>
      <c r="C10" s="597" t="s">
        <v>69</v>
      </c>
      <c r="D10" s="597" t="s">
        <v>69</v>
      </c>
      <c r="E10" s="597">
        <v>99.99218856980734</v>
      </c>
      <c r="F10" s="597">
        <v>7.8114753579663016E-3</v>
      </c>
      <c r="G10" s="597" t="s">
        <v>69</v>
      </c>
      <c r="H10" s="597" t="s">
        <v>69</v>
      </c>
      <c r="I10" s="597" t="s">
        <v>69</v>
      </c>
      <c r="J10" s="597">
        <v>-4.5165304907629346E-8</v>
      </c>
      <c r="K10" s="598">
        <v>2214088.787</v>
      </c>
      <c r="L10" s="599"/>
    </row>
    <row r="11" spans="1:14" s="22" customFormat="1" ht="20.100000000000001" customHeight="1">
      <c r="A11" s="22" t="s">
        <v>32</v>
      </c>
      <c r="B11" s="597" t="s">
        <v>69</v>
      </c>
      <c r="C11" s="597" t="s">
        <v>69</v>
      </c>
      <c r="D11" s="597" t="s">
        <v>69</v>
      </c>
      <c r="E11" s="597">
        <v>74.511148474153813</v>
      </c>
      <c r="F11" s="597">
        <v>21.427985858488466</v>
      </c>
      <c r="G11" s="597" t="s">
        <v>69</v>
      </c>
      <c r="H11" s="597" t="s">
        <v>69</v>
      </c>
      <c r="I11" s="597" t="s">
        <v>69</v>
      </c>
      <c r="J11" s="597">
        <v>4.060865667357727</v>
      </c>
      <c r="K11" s="598">
        <v>1256687.4450000001</v>
      </c>
      <c r="L11" s="599"/>
    </row>
    <row r="12" spans="1:14" s="22" customFormat="1" ht="20.100000000000001" customHeight="1">
      <c r="A12" s="22" t="s">
        <v>33</v>
      </c>
      <c r="B12" s="597" t="s">
        <v>69</v>
      </c>
      <c r="C12" s="597" t="s">
        <v>69</v>
      </c>
      <c r="D12" s="597" t="s">
        <v>69</v>
      </c>
      <c r="E12" s="597">
        <v>90.308539914977146</v>
      </c>
      <c r="F12" s="597" t="s">
        <v>69</v>
      </c>
      <c r="G12" s="597" t="s">
        <v>69</v>
      </c>
      <c r="H12" s="597" t="s">
        <v>69</v>
      </c>
      <c r="I12" s="597" t="s">
        <v>69</v>
      </c>
      <c r="J12" s="597">
        <v>9.6914600850228521</v>
      </c>
      <c r="K12" s="598">
        <v>274134.02899999998</v>
      </c>
      <c r="L12" s="599"/>
    </row>
    <row r="13" spans="1:14" s="22" customFormat="1" ht="20.100000000000001" customHeight="1">
      <c r="A13" s="22" t="s">
        <v>34</v>
      </c>
      <c r="B13" s="597" t="s">
        <v>69</v>
      </c>
      <c r="C13" s="597">
        <v>99.480982439889644</v>
      </c>
      <c r="D13" s="597" t="s">
        <v>69</v>
      </c>
      <c r="E13" s="597">
        <v>0.51901762541270158</v>
      </c>
      <c r="F13" s="597" t="s">
        <v>69</v>
      </c>
      <c r="G13" s="597" t="s">
        <v>69</v>
      </c>
      <c r="H13" s="597" t="s">
        <v>69</v>
      </c>
      <c r="I13" s="597" t="s">
        <v>69</v>
      </c>
      <c r="J13" s="597">
        <v>-6.5302348029046047E-8</v>
      </c>
      <c r="K13" s="598">
        <v>1531338.554</v>
      </c>
      <c r="L13" s="599"/>
    </row>
    <row r="14" spans="1:14" s="22" customFormat="1" ht="20.100000000000001" customHeight="1">
      <c r="A14" s="86" t="s">
        <v>35</v>
      </c>
      <c r="B14" s="597" t="s">
        <v>69</v>
      </c>
      <c r="C14" s="597" t="s">
        <v>69</v>
      </c>
      <c r="D14" s="597" t="s">
        <v>69</v>
      </c>
      <c r="E14" s="597">
        <v>98.14339780034382</v>
      </c>
      <c r="F14" s="597" t="s">
        <v>69</v>
      </c>
      <c r="G14" s="597" t="s">
        <v>69</v>
      </c>
      <c r="H14" s="597">
        <v>1.8566022684358647</v>
      </c>
      <c r="I14" s="597" t="s">
        <v>69</v>
      </c>
      <c r="J14" s="597">
        <v>-6.8779693112884686E-8</v>
      </c>
      <c r="K14" s="598">
        <v>1453917.3230000001</v>
      </c>
      <c r="L14" s="599"/>
    </row>
    <row r="15" spans="1:14" s="22" customFormat="1" ht="20.100000000000001" customHeight="1">
      <c r="A15" s="86" t="s">
        <v>36</v>
      </c>
      <c r="B15" s="597" t="s">
        <v>69</v>
      </c>
      <c r="C15" s="597" t="s">
        <v>69</v>
      </c>
      <c r="D15" s="597" t="s">
        <v>69</v>
      </c>
      <c r="E15" s="597">
        <v>99.719024036825857</v>
      </c>
      <c r="F15" s="597" t="s">
        <v>69</v>
      </c>
      <c r="G15" s="597">
        <v>0.28097613317915643</v>
      </c>
      <c r="H15" s="597" t="s">
        <v>69</v>
      </c>
      <c r="I15" s="597" t="s">
        <v>69</v>
      </c>
      <c r="J15" s="597">
        <v>-1.7000500971725815E-7</v>
      </c>
      <c r="K15" s="598">
        <v>588217.93200000003</v>
      </c>
      <c r="L15" s="599"/>
    </row>
    <row r="16" spans="1:14" s="22" customFormat="1" ht="20.100000000000001" customHeight="1">
      <c r="A16" s="86" t="s">
        <v>37</v>
      </c>
      <c r="B16" s="597" t="s">
        <v>69</v>
      </c>
      <c r="C16" s="597" t="s">
        <v>69</v>
      </c>
      <c r="D16" s="597" t="s">
        <v>69</v>
      </c>
      <c r="E16" s="597">
        <v>95.284573419998381</v>
      </c>
      <c r="F16" s="597">
        <v>4.6720742948654728</v>
      </c>
      <c r="G16" s="597">
        <v>4.3352546066568187E-2</v>
      </c>
      <c r="H16" s="597" t="s">
        <v>69</v>
      </c>
      <c r="I16" s="597" t="s">
        <v>69</v>
      </c>
      <c r="J16" s="597">
        <v>-2.6093042007579964E-7</v>
      </c>
      <c r="K16" s="598">
        <v>383243.92700000003</v>
      </c>
      <c r="L16" s="599"/>
    </row>
    <row r="17" spans="1:12" s="94" customFormat="1" ht="27" customHeight="1" thickBot="1">
      <c r="A17" s="91" t="s">
        <v>38</v>
      </c>
      <c r="B17" s="600">
        <v>1.7363474292020227E-7</v>
      </c>
      <c r="C17" s="600">
        <v>12.812269744920807</v>
      </c>
      <c r="D17" s="600" t="s">
        <v>69</v>
      </c>
      <c r="E17" s="600">
        <v>78.715541434297222</v>
      </c>
      <c r="F17" s="600">
        <v>2.1504397318964279</v>
      </c>
      <c r="G17" s="600">
        <v>1.2632955465122799E-2</v>
      </c>
      <c r="H17" s="600">
        <v>0.18748011339584994</v>
      </c>
      <c r="I17" s="600" t="s">
        <v>69</v>
      </c>
      <c r="J17" s="600">
        <v>6.1216358463898342</v>
      </c>
      <c r="K17" s="114">
        <v>14398040.149999999</v>
      </c>
      <c r="L17" s="599"/>
    </row>
    <row r="18" spans="1:12" s="8" customFormat="1" ht="7.5" customHeight="1">
      <c r="A18" s="601"/>
      <c r="B18" s="118"/>
      <c r="C18" s="118"/>
      <c r="D18" s="118"/>
      <c r="E18" s="118"/>
      <c r="F18" s="118"/>
      <c r="G18" s="118"/>
      <c r="H18" s="118"/>
      <c r="I18" s="118"/>
      <c r="J18" s="119"/>
      <c r="K18" s="515"/>
      <c r="L18" s="526"/>
    </row>
    <row r="19" spans="1:12" s="123" customFormat="1" ht="11.25" customHeight="1">
      <c r="A19" s="27" t="s">
        <v>653</v>
      </c>
      <c r="B19" s="16"/>
      <c r="C19" s="16"/>
      <c r="D19" s="16"/>
      <c r="E19" s="16"/>
      <c r="F19" s="16"/>
      <c r="G19" s="16"/>
      <c r="H19" s="16"/>
      <c r="I19" s="16"/>
      <c r="J19" s="16"/>
      <c r="K19" s="140"/>
    </row>
    <row r="20" spans="1:12" s="123" customFormat="1" ht="13.5" customHeight="1">
      <c r="A20" s="27" t="s">
        <v>654</v>
      </c>
      <c r="B20" s="16"/>
      <c r="C20" s="16"/>
      <c r="D20" s="16"/>
      <c r="E20" s="16"/>
      <c r="F20" s="16"/>
      <c r="G20" s="16"/>
      <c r="H20" s="16"/>
      <c r="I20" s="16"/>
      <c r="J20" s="16"/>
      <c r="K20" s="140"/>
    </row>
    <row r="21" spans="1:12">
      <c r="A21" s="27" t="s">
        <v>655</v>
      </c>
      <c r="B21" s="16"/>
      <c r="C21" s="16"/>
      <c r="D21" s="16"/>
      <c r="E21" s="16"/>
      <c r="F21" s="16"/>
      <c r="G21" s="16"/>
      <c r="H21" s="16"/>
      <c r="I21" s="16"/>
      <c r="J21" s="16"/>
      <c r="K21" s="140"/>
    </row>
    <row r="22" spans="1:12">
      <c r="A22" s="27" t="s">
        <v>656</v>
      </c>
      <c r="B22" s="16"/>
      <c r="C22" s="16"/>
      <c r="D22" s="16"/>
      <c r="E22" s="16"/>
      <c r="F22" s="16"/>
      <c r="G22" s="16"/>
      <c r="H22" s="16"/>
      <c r="I22" s="16"/>
      <c r="J22" s="16"/>
      <c r="K22" s="140"/>
    </row>
    <row r="23" spans="1:12">
      <c r="A23" s="139" t="s">
        <v>401</v>
      </c>
      <c r="B23" s="16"/>
      <c r="C23" s="16"/>
      <c r="D23" s="16"/>
      <c r="E23" s="16"/>
      <c r="F23" s="16"/>
      <c r="G23" s="16"/>
      <c r="H23" s="16"/>
      <c r="I23" s="16"/>
      <c r="J23" s="16"/>
      <c r="K23" s="140"/>
    </row>
    <row r="24" spans="1:12">
      <c r="A24" s="230" t="s">
        <v>402</v>
      </c>
      <c r="B24" s="16"/>
      <c r="C24" s="16"/>
      <c r="D24" s="16"/>
      <c r="E24" s="16"/>
      <c r="F24" s="16"/>
      <c r="G24" s="16"/>
      <c r="H24" s="16"/>
      <c r="I24" s="16"/>
      <c r="J24" s="16"/>
      <c r="K24" s="140"/>
    </row>
  </sheetData>
  <hyperlinks>
    <hyperlink ref="A1" location="Índice!A1" display="Volver al Índice" xr:uid="{EC9B3989-4280-4272-84E5-8F56AB67AA3A}"/>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A8F-5410-4A89-9B1C-492DDB49C0E5}">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3" customFormat="1" ht="18" customHeight="1">
      <c r="A1" s="1184" t="s">
        <v>1067</v>
      </c>
      <c r="B1" s="602"/>
      <c r="C1" s="602"/>
      <c r="D1" s="602"/>
      <c r="E1" s="602"/>
      <c r="F1" s="602"/>
      <c r="G1" s="602"/>
    </row>
    <row r="2" spans="1:30" s="502" customFormat="1" ht="24.9" customHeight="1">
      <c r="A2" s="358" t="s">
        <v>657</v>
      </c>
      <c r="B2" s="358"/>
      <c r="C2" s="358"/>
      <c r="D2" s="358"/>
      <c r="E2" s="358"/>
      <c r="F2" s="358"/>
      <c r="G2" s="358"/>
    </row>
    <row r="3" spans="1:30" s="604" customFormat="1" ht="18" customHeight="1">
      <c r="A3" s="100">
        <v>45382</v>
      </c>
      <c r="B3" s="100"/>
      <c r="C3" s="100"/>
      <c r="D3" s="100"/>
      <c r="E3" s="100"/>
      <c r="F3" s="100"/>
      <c r="G3" s="100"/>
    </row>
    <row r="4" spans="1:30" s="105" customFormat="1" ht="18" customHeight="1">
      <c r="A4" s="200" t="s">
        <v>65</v>
      </c>
      <c r="B4" s="200"/>
      <c r="C4" s="200"/>
      <c r="D4" s="200"/>
      <c r="E4" s="200"/>
      <c r="F4" s="200"/>
      <c r="G4" s="200"/>
    </row>
    <row r="5" spans="1:30" ht="7.5" customHeight="1" thickBot="1">
      <c r="A5" s="605"/>
      <c r="B5" s="605"/>
      <c r="C5" s="605"/>
    </row>
    <row r="6" spans="1:30" ht="27" customHeight="1">
      <c r="A6" s="205" t="s">
        <v>394</v>
      </c>
      <c r="B6" s="206" t="s">
        <v>658</v>
      </c>
      <c r="C6" s="206" t="s">
        <v>659</v>
      </c>
      <c r="D6" s="206" t="s">
        <v>660</v>
      </c>
      <c r="E6" s="206" t="s">
        <v>661</v>
      </c>
      <c r="F6" s="206" t="s">
        <v>662</v>
      </c>
      <c r="G6" s="205" t="s">
        <v>663</v>
      </c>
      <c r="H6" s="605"/>
      <c r="I6" s="605"/>
      <c r="J6" s="605"/>
      <c r="K6" s="605"/>
      <c r="L6" s="605"/>
      <c r="M6" s="605"/>
      <c r="N6" s="605"/>
      <c r="O6" s="605"/>
      <c r="P6" s="605"/>
      <c r="Q6" s="605"/>
      <c r="R6" s="605"/>
      <c r="S6" s="605"/>
      <c r="T6" s="605"/>
      <c r="U6" s="605"/>
      <c r="V6" s="605"/>
      <c r="W6" s="605"/>
      <c r="X6" s="605"/>
      <c r="Y6" s="605"/>
      <c r="Z6" s="605"/>
      <c r="AA6" s="605"/>
      <c r="AB6" s="605"/>
      <c r="AC6" s="605"/>
      <c r="AD6" s="605"/>
    </row>
    <row r="7" spans="1:30" ht="39" customHeight="1">
      <c r="A7" s="208"/>
      <c r="B7" s="209"/>
      <c r="C7" s="209"/>
      <c r="D7" s="209"/>
      <c r="E7" s="209"/>
      <c r="F7" s="209"/>
      <c r="G7" s="208"/>
      <c r="H7" s="605"/>
      <c r="I7" s="605"/>
      <c r="J7" s="605"/>
      <c r="K7" s="605"/>
      <c r="L7" s="605"/>
      <c r="M7" s="605"/>
      <c r="N7" s="605"/>
      <c r="O7" s="605"/>
      <c r="P7" s="605"/>
      <c r="Q7" s="605"/>
      <c r="R7" s="605"/>
      <c r="S7" s="605"/>
      <c r="T7" s="605"/>
      <c r="U7" s="605"/>
      <c r="V7" s="605"/>
      <c r="W7" s="605"/>
      <c r="X7" s="605"/>
      <c r="Y7" s="605"/>
      <c r="Z7" s="605"/>
      <c r="AA7" s="605"/>
      <c r="AB7" s="605"/>
      <c r="AC7" s="605"/>
      <c r="AD7" s="605"/>
    </row>
    <row r="8" spans="1:30" ht="3" customHeight="1">
      <c r="A8" s="606"/>
      <c r="B8" s="607"/>
      <c r="C8" s="607"/>
      <c r="D8" s="607"/>
      <c r="E8" s="607"/>
      <c r="F8" s="607"/>
      <c r="G8" s="110"/>
      <c r="H8" s="605"/>
      <c r="I8" s="605"/>
      <c r="J8" s="605"/>
      <c r="K8" s="605"/>
      <c r="L8" s="605"/>
      <c r="M8" s="605"/>
      <c r="N8" s="605"/>
      <c r="O8" s="605"/>
      <c r="P8" s="605"/>
      <c r="Q8" s="605"/>
      <c r="R8" s="605"/>
      <c r="S8" s="605"/>
      <c r="T8" s="605"/>
      <c r="U8" s="605"/>
      <c r="V8" s="605"/>
      <c r="W8" s="605"/>
      <c r="X8" s="605"/>
      <c r="Y8" s="605"/>
      <c r="Z8" s="605"/>
      <c r="AA8" s="605"/>
      <c r="AB8" s="605"/>
      <c r="AC8" s="605"/>
      <c r="AD8" s="605"/>
    </row>
    <row r="9" spans="1:30" s="22" customFormat="1" ht="6" customHeight="1">
      <c r="A9" s="86"/>
      <c r="B9" s="608"/>
      <c r="C9" s="608"/>
      <c r="D9" s="608"/>
      <c r="E9" s="608"/>
      <c r="F9" s="608"/>
      <c r="G9" s="609"/>
      <c r="H9" s="610"/>
      <c r="I9" s="610"/>
      <c r="J9" s="610"/>
      <c r="K9" s="610"/>
      <c r="L9" s="610"/>
      <c r="M9" s="610"/>
      <c r="N9" s="611"/>
      <c r="O9" s="611"/>
    </row>
    <row r="10" spans="1:30" s="22" customFormat="1" ht="20.100000000000001" customHeight="1">
      <c r="A10" s="86" t="s">
        <v>29</v>
      </c>
      <c r="B10" s="612" t="s">
        <v>69</v>
      </c>
      <c r="C10" s="612" t="s">
        <v>69</v>
      </c>
      <c r="D10" s="612" t="s">
        <v>69</v>
      </c>
      <c r="E10" s="612" t="s">
        <v>69</v>
      </c>
      <c r="F10" s="612">
        <v>100</v>
      </c>
      <c r="G10" s="613">
        <v>1229820.7649999999</v>
      </c>
      <c r="H10" s="610"/>
      <c r="I10" s="610"/>
      <c r="J10" s="610"/>
      <c r="K10" s="610"/>
      <c r="L10" s="610"/>
      <c r="M10" s="610"/>
      <c r="N10" s="611"/>
      <c r="O10" s="611"/>
    </row>
    <row r="11" spans="1:30" s="22" customFormat="1" ht="20.100000000000001" customHeight="1">
      <c r="A11" s="22" t="s">
        <v>30</v>
      </c>
      <c r="B11" s="612" t="s">
        <v>69</v>
      </c>
      <c r="C11" s="612" t="s">
        <v>69</v>
      </c>
      <c r="D11" s="612" t="s">
        <v>69</v>
      </c>
      <c r="E11" s="612" t="s">
        <v>69</v>
      </c>
      <c r="F11" s="612">
        <v>100</v>
      </c>
      <c r="G11" s="613">
        <v>16901.438999999998</v>
      </c>
      <c r="H11" s="610"/>
      <c r="I11" s="610"/>
      <c r="J11" s="610"/>
      <c r="K11" s="610"/>
      <c r="L11" s="610"/>
      <c r="M11" s="610"/>
      <c r="N11" s="611"/>
      <c r="O11" s="611"/>
    </row>
    <row r="12" spans="1:30" s="22" customFormat="1" ht="20.100000000000001" customHeight="1">
      <c r="A12" s="22" t="s">
        <v>31</v>
      </c>
      <c r="B12" s="612" t="s">
        <v>69</v>
      </c>
      <c r="C12" s="612" t="s">
        <v>69</v>
      </c>
      <c r="D12" s="612" t="s">
        <v>69</v>
      </c>
      <c r="E12" s="612" t="s">
        <v>69</v>
      </c>
      <c r="F12" s="612">
        <v>100</v>
      </c>
      <c r="G12" s="613">
        <v>419.16699999999997</v>
      </c>
      <c r="H12" s="610"/>
      <c r="I12" s="610"/>
      <c r="J12" s="610"/>
      <c r="K12" s="610"/>
      <c r="L12" s="610"/>
      <c r="M12" s="610"/>
      <c r="N12" s="611"/>
      <c r="O12" s="611"/>
    </row>
    <row r="13" spans="1:30" s="22" customFormat="1" ht="20.100000000000001" customHeight="1">
      <c r="A13" s="22" t="s">
        <v>32</v>
      </c>
      <c r="B13" s="612" t="s">
        <v>69</v>
      </c>
      <c r="C13" s="612">
        <v>88.882121798650573</v>
      </c>
      <c r="D13" s="612" t="s">
        <v>69</v>
      </c>
      <c r="E13" s="612" t="s">
        <v>69</v>
      </c>
      <c r="F13" s="612">
        <v>11.117878201349434</v>
      </c>
      <c r="G13" s="613">
        <v>9360.6620000000003</v>
      </c>
      <c r="H13" s="610"/>
      <c r="I13" s="610"/>
      <c r="J13" s="610"/>
      <c r="K13" s="610"/>
      <c r="L13" s="610"/>
      <c r="M13" s="610"/>
      <c r="N13" s="611"/>
      <c r="O13" s="611"/>
    </row>
    <row r="14" spans="1:30" s="22" customFormat="1" ht="20.100000000000001" customHeight="1">
      <c r="A14" s="22" t="s">
        <v>33</v>
      </c>
      <c r="B14" s="612" t="s">
        <v>69</v>
      </c>
      <c r="C14" s="612" t="s">
        <v>69</v>
      </c>
      <c r="D14" s="612" t="s">
        <v>69</v>
      </c>
      <c r="E14" s="612" t="s">
        <v>69</v>
      </c>
      <c r="F14" s="612" t="s">
        <v>69</v>
      </c>
      <c r="G14" s="613" t="s">
        <v>69</v>
      </c>
      <c r="H14" s="610"/>
      <c r="I14" s="610"/>
      <c r="J14" s="610"/>
      <c r="K14" s="610"/>
      <c r="L14" s="610"/>
      <c r="M14" s="610"/>
      <c r="N14" s="611"/>
      <c r="O14" s="611"/>
    </row>
    <row r="15" spans="1:30" s="22" customFormat="1" ht="20.100000000000001" customHeight="1">
      <c r="A15" s="22" t="s">
        <v>34</v>
      </c>
      <c r="B15" s="612" t="s">
        <v>69</v>
      </c>
      <c r="C15" s="612" t="s">
        <v>69</v>
      </c>
      <c r="D15" s="612" t="s">
        <v>69</v>
      </c>
      <c r="E15" s="612" t="s">
        <v>69</v>
      </c>
      <c r="F15" s="612">
        <v>100</v>
      </c>
      <c r="G15" s="613">
        <v>4673308.8590000002</v>
      </c>
      <c r="H15" s="610"/>
      <c r="I15" s="610"/>
      <c r="J15" s="610"/>
      <c r="K15" s="610"/>
      <c r="L15" s="610"/>
      <c r="M15" s="610"/>
      <c r="N15" s="611"/>
      <c r="O15" s="611"/>
    </row>
    <row r="16" spans="1:30" s="22" customFormat="1" ht="20.100000000000001" customHeight="1">
      <c r="A16" s="86" t="s">
        <v>35</v>
      </c>
      <c r="B16" s="612" t="s">
        <v>69</v>
      </c>
      <c r="C16" s="612" t="s">
        <v>69</v>
      </c>
      <c r="D16" s="612" t="s">
        <v>69</v>
      </c>
      <c r="E16" s="612" t="s">
        <v>69</v>
      </c>
      <c r="F16" s="612" t="s">
        <v>69</v>
      </c>
      <c r="G16" s="613" t="s">
        <v>69</v>
      </c>
      <c r="H16" s="610"/>
      <c r="I16" s="610"/>
      <c r="J16" s="610"/>
      <c r="K16" s="610"/>
      <c r="L16" s="610"/>
      <c r="M16" s="610"/>
      <c r="N16" s="611"/>
      <c r="O16" s="611"/>
    </row>
    <row r="17" spans="1:15" s="22" customFormat="1" ht="20.100000000000001" customHeight="1">
      <c r="A17" s="86" t="s">
        <v>36</v>
      </c>
      <c r="B17" s="612" t="s">
        <v>69</v>
      </c>
      <c r="C17" s="612" t="s">
        <v>69</v>
      </c>
      <c r="D17" s="612" t="s">
        <v>69</v>
      </c>
      <c r="E17" s="612" t="s">
        <v>69</v>
      </c>
      <c r="F17" s="612" t="s">
        <v>69</v>
      </c>
      <c r="G17" s="613" t="s">
        <v>69</v>
      </c>
      <c r="H17" s="610"/>
      <c r="I17" s="610"/>
      <c r="J17" s="610"/>
      <c r="K17" s="610"/>
      <c r="L17" s="610"/>
      <c r="M17" s="610"/>
      <c r="N17" s="611"/>
      <c r="O17" s="611"/>
    </row>
    <row r="18" spans="1:15" s="22" customFormat="1" ht="20.100000000000001" customHeight="1">
      <c r="A18" s="86" t="s">
        <v>37</v>
      </c>
      <c r="B18" s="612" t="s">
        <v>69</v>
      </c>
      <c r="C18" s="612">
        <v>100</v>
      </c>
      <c r="D18" s="612" t="s">
        <v>69</v>
      </c>
      <c r="E18" s="612" t="s">
        <v>69</v>
      </c>
      <c r="F18" s="612" t="s">
        <v>69</v>
      </c>
      <c r="G18" s="613">
        <v>1717.2919999999999</v>
      </c>
      <c r="H18" s="610"/>
      <c r="I18" s="610"/>
      <c r="J18" s="610"/>
      <c r="K18" s="610"/>
      <c r="L18" s="610"/>
      <c r="M18" s="610"/>
      <c r="N18" s="611"/>
      <c r="O18" s="611"/>
    </row>
    <row r="19" spans="1:15" s="414" customFormat="1" ht="30" customHeight="1" thickBot="1">
      <c r="A19" s="91" t="s">
        <v>38</v>
      </c>
      <c r="B19" s="614" t="s">
        <v>69</v>
      </c>
      <c r="C19" s="614">
        <v>0.16921856709835706</v>
      </c>
      <c r="D19" s="614" t="s">
        <v>69</v>
      </c>
      <c r="E19" s="614" t="s">
        <v>69</v>
      </c>
      <c r="F19" s="614">
        <v>99.830781432901645</v>
      </c>
      <c r="G19" s="615">
        <v>5931528.1840000004</v>
      </c>
      <c r="H19" s="610"/>
      <c r="I19" s="616"/>
      <c r="J19" s="616"/>
      <c r="K19" s="616"/>
      <c r="L19" s="616"/>
      <c r="M19" s="616"/>
    </row>
    <row r="20" spans="1:15" s="77" customFormat="1" ht="6" customHeight="1">
      <c r="A20" s="22"/>
      <c r="B20" s="212"/>
      <c r="C20" s="617"/>
      <c r="D20" s="212"/>
      <c r="E20" s="212"/>
      <c r="F20" s="212"/>
      <c r="G20" s="212"/>
    </row>
    <row r="21" spans="1:15" s="190" customFormat="1" ht="11.25" customHeight="1">
      <c r="A21" s="139" t="s">
        <v>664</v>
      </c>
      <c r="B21" s="22"/>
      <c r="C21" s="22"/>
      <c r="D21" s="22"/>
      <c r="E21" s="370"/>
      <c r="F21" s="370"/>
      <c r="G21" s="22"/>
    </row>
    <row r="22" spans="1:15" s="77" customFormat="1">
      <c r="A22" s="139" t="s">
        <v>665</v>
      </c>
      <c r="B22" s="22"/>
      <c r="C22" s="22"/>
      <c r="D22" s="22"/>
      <c r="E22" s="22"/>
      <c r="F22" s="22"/>
      <c r="G22" s="22"/>
    </row>
    <row r="23" spans="1:15" s="77" customFormat="1" ht="13.8">
      <c r="A23" s="230" t="s">
        <v>402</v>
      </c>
      <c r="B23" s="79"/>
      <c r="C23" s="79"/>
      <c r="D23" s="79"/>
      <c r="E23" s="79"/>
      <c r="F23" s="79"/>
      <c r="G23" s="79"/>
    </row>
    <row r="24" spans="1:15" s="77" customFormat="1" ht="13.8">
      <c r="A24" s="79"/>
      <c r="B24" s="79"/>
      <c r="C24" s="79"/>
      <c r="D24" s="79"/>
      <c r="E24" s="79"/>
      <c r="F24" s="79"/>
      <c r="G24" s="79"/>
    </row>
    <row r="25" spans="1:15" s="77" customFormat="1"/>
    <row r="26" spans="1:15" s="77" customFormat="1"/>
    <row r="27" spans="1:15" s="77" customFormat="1"/>
    <row r="28" spans="1:15" s="77" customFormat="1"/>
    <row r="29" spans="1:15" s="77" customFormat="1"/>
    <row r="30" spans="1:15" s="77" customFormat="1"/>
    <row r="31" spans="1:15" s="77" customFormat="1"/>
    <row r="32" spans="1:15" s="77" customFormat="1"/>
    <row r="33" s="77" customFormat="1"/>
    <row r="34" s="77" customFormat="1"/>
    <row r="35" s="77" customFormat="1"/>
    <row r="36" s="77" customFormat="1"/>
    <row r="37" s="77" customFormat="1"/>
    <row r="38" s="77" customFormat="1"/>
    <row r="39" s="77" customFormat="1"/>
    <row r="40" s="77" customFormat="1"/>
    <row r="41" s="77" customFormat="1"/>
    <row r="42" s="77" customFormat="1"/>
    <row r="43" s="77" customFormat="1"/>
    <row r="44" s="77" customFormat="1"/>
    <row r="45" s="77" customFormat="1"/>
    <row r="46" s="77" customFormat="1"/>
    <row r="47" s="77" customFormat="1"/>
    <row r="48"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77" customFormat="1"/>
    <row r="194" s="77" customFormat="1"/>
    <row r="195" s="77" customFormat="1"/>
    <row r="196" s="77" customFormat="1"/>
    <row r="197" s="77" customFormat="1"/>
    <row r="198" s="77" customFormat="1"/>
    <row r="199" s="77" customFormat="1"/>
    <row r="200" s="77" customFormat="1"/>
    <row r="201" s="77" customFormat="1"/>
    <row r="202" s="77" customFormat="1"/>
    <row r="203" s="77" customFormat="1"/>
    <row r="204" s="77" customFormat="1"/>
    <row r="205" s="77" customFormat="1"/>
    <row r="206" s="77" customFormat="1"/>
    <row r="207" s="77" customFormat="1"/>
    <row r="208"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row r="277" s="77" customFormat="1"/>
  </sheetData>
  <mergeCells count="7">
    <mergeCell ref="G6:G7"/>
    <mergeCell ref="A6:A7"/>
    <mergeCell ref="B6:B7"/>
    <mergeCell ref="C6:C7"/>
    <mergeCell ref="D6:D7"/>
    <mergeCell ref="E6:E7"/>
    <mergeCell ref="F6:F7"/>
  </mergeCells>
  <hyperlinks>
    <hyperlink ref="A1" location="Índice!A1" display="Volver al Índice" xr:uid="{39E69902-AD5F-4C53-8D55-7A83B3F49FB5}"/>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79B9-D522-4E0B-96E1-BB381E8BC79D}">
  <dimension ref="A1:J29"/>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184" t="s">
        <v>1067</v>
      </c>
      <c r="B1" s="69"/>
      <c r="C1" s="69"/>
      <c r="D1" s="69"/>
      <c r="E1" s="69"/>
      <c r="F1" s="69"/>
      <c r="G1" s="69"/>
      <c r="H1" s="69"/>
      <c r="I1" s="69"/>
    </row>
    <row r="2" spans="1:10" s="502" customFormat="1" ht="33.75" customHeight="1">
      <c r="A2" s="3" t="s">
        <v>588</v>
      </c>
      <c r="B2" s="3"/>
      <c r="C2" s="3"/>
      <c r="D2" s="3"/>
      <c r="E2" s="3"/>
      <c r="F2" s="3"/>
      <c r="G2" s="3"/>
      <c r="H2" s="3"/>
      <c r="I2" s="3"/>
    </row>
    <row r="3" spans="1:10" s="503" customFormat="1" ht="24" customHeight="1">
      <c r="A3" s="124">
        <v>45382</v>
      </c>
      <c r="B3" s="124"/>
      <c r="C3" s="124"/>
      <c r="D3" s="124"/>
      <c r="E3" s="124"/>
      <c r="F3" s="124"/>
      <c r="G3" s="124"/>
      <c r="H3" s="124"/>
      <c r="I3" s="124"/>
    </row>
    <row r="4" spans="1:10" s="105" customFormat="1" ht="22.5" customHeight="1">
      <c r="A4" s="504" t="s">
        <v>65</v>
      </c>
      <c r="B4" s="504"/>
      <c r="C4" s="504"/>
      <c r="D4" s="504"/>
      <c r="E4" s="504"/>
      <c r="F4" s="504"/>
      <c r="G4" s="504"/>
      <c r="H4" s="504"/>
      <c r="I4" s="504"/>
    </row>
    <row r="5" spans="1:10" s="95" customFormat="1" ht="12" customHeight="1" thickBot="1"/>
    <row r="6" spans="1:10" s="95" customFormat="1" ht="30" customHeight="1">
      <c r="A6" s="106" t="s">
        <v>66</v>
      </c>
      <c r="B6" s="527" t="s">
        <v>589</v>
      </c>
      <c r="C6" s="527"/>
      <c r="D6" s="528" t="s">
        <v>590</v>
      </c>
      <c r="E6" s="528" t="s">
        <v>591</v>
      </c>
      <c r="F6" s="206" t="s">
        <v>592</v>
      </c>
      <c r="G6" s="528" t="s">
        <v>593</v>
      </c>
      <c r="H6" s="528" t="s">
        <v>594</v>
      </c>
      <c r="I6" s="205" t="s">
        <v>595</v>
      </c>
    </row>
    <row r="7" spans="1:10" s="95" customFormat="1" ht="50.1" customHeight="1">
      <c r="A7" s="225"/>
      <c r="B7" s="529" t="s">
        <v>596</v>
      </c>
      <c r="C7" s="529" t="s">
        <v>597</v>
      </c>
      <c r="D7" s="530"/>
      <c r="E7" s="530"/>
      <c r="F7" s="209"/>
      <c r="G7" s="530"/>
      <c r="H7" s="530"/>
      <c r="I7" s="208"/>
    </row>
    <row r="8" spans="1:10" s="95" customFormat="1" ht="8.25" customHeight="1">
      <c r="A8" s="86"/>
      <c r="B8" s="531"/>
      <c r="C8" s="531"/>
      <c r="D8" s="531"/>
      <c r="E8" s="531"/>
      <c r="F8" s="531"/>
      <c r="G8" s="531"/>
      <c r="H8" s="531"/>
      <c r="I8" s="532"/>
      <c r="J8" s="533"/>
    </row>
    <row r="9" spans="1:10" s="16" customFormat="1" ht="20.100000000000001" customHeight="1">
      <c r="A9" s="86" t="s">
        <v>29</v>
      </c>
      <c r="B9" s="534">
        <v>65.117048589581088</v>
      </c>
      <c r="C9" s="534">
        <v>6.2413405678897879E-6</v>
      </c>
      <c r="D9" s="534" t="s">
        <v>69</v>
      </c>
      <c r="E9" s="534">
        <v>13.630281037137145</v>
      </c>
      <c r="F9" s="534">
        <v>11.778212502260036</v>
      </c>
      <c r="G9" s="534">
        <v>7.3273177110023386</v>
      </c>
      <c r="H9" s="534">
        <v>2.1471339186788252</v>
      </c>
      <c r="I9" s="535">
        <v>2146974.6529999999</v>
      </c>
    </row>
    <row r="10" spans="1:10" s="16" customFormat="1" ht="20.100000000000001" customHeight="1">
      <c r="A10" s="22" t="s">
        <v>30</v>
      </c>
      <c r="B10" s="534">
        <v>64.728323483813938</v>
      </c>
      <c r="C10" s="534">
        <v>1.5212167708323192E-4</v>
      </c>
      <c r="D10" s="534" t="s">
        <v>69</v>
      </c>
      <c r="E10" s="534">
        <v>20.359627589672797</v>
      </c>
      <c r="F10" s="534">
        <v>8.2676248487451112</v>
      </c>
      <c r="G10" s="534">
        <v>4.480317255340319</v>
      </c>
      <c r="H10" s="534">
        <v>2.1639547007507471</v>
      </c>
      <c r="I10" s="535">
        <v>4361640.0550000006</v>
      </c>
    </row>
    <row r="11" spans="1:10" s="16" customFormat="1" ht="20.100000000000001" customHeight="1">
      <c r="A11" s="22" t="s">
        <v>31</v>
      </c>
      <c r="B11" s="534">
        <v>66.967609118553185</v>
      </c>
      <c r="C11" s="534">
        <v>1.3317923254197355</v>
      </c>
      <c r="D11" s="534" t="s">
        <v>69</v>
      </c>
      <c r="E11" s="534">
        <v>18.081884243894383</v>
      </c>
      <c r="F11" s="534">
        <v>9.0833137812782425</v>
      </c>
      <c r="G11" s="534">
        <v>3.6073627553348793</v>
      </c>
      <c r="H11" s="534">
        <v>0.92803777551958189</v>
      </c>
      <c r="I11" s="535">
        <v>2104003.0389999999</v>
      </c>
    </row>
    <row r="12" spans="1:10" s="16" customFormat="1" ht="20.100000000000001" customHeight="1">
      <c r="A12" s="22" t="s">
        <v>32</v>
      </c>
      <c r="B12" s="534">
        <v>52.465810629081545</v>
      </c>
      <c r="C12" s="534">
        <v>0.45323663733934344</v>
      </c>
      <c r="D12" s="534" t="s">
        <v>69</v>
      </c>
      <c r="E12" s="534">
        <v>27.120535774582379</v>
      </c>
      <c r="F12" s="534">
        <v>10.498227770417195</v>
      </c>
      <c r="G12" s="534">
        <v>8.6241822935739822</v>
      </c>
      <c r="H12" s="534">
        <v>0.83800689500556824</v>
      </c>
      <c r="I12" s="535">
        <v>1103176.4839999999</v>
      </c>
    </row>
    <row r="13" spans="1:10" s="16" customFormat="1" ht="20.100000000000001" customHeight="1">
      <c r="A13" s="22" t="s">
        <v>33</v>
      </c>
      <c r="B13" s="534">
        <v>92.585734205348984</v>
      </c>
      <c r="C13" s="534" t="s">
        <v>69</v>
      </c>
      <c r="D13" s="534" t="s">
        <v>69</v>
      </c>
      <c r="E13" s="534">
        <v>3.5670616587396849E-2</v>
      </c>
      <c r="F13" s="534">
        <v>2.7893299250668253</v>
      </c>
      <c r="G13" s="534">
        <v>4.077783628876932</v>
      </c>
      <c r="H13" s="534">
        <v>0.51148162411986564</v>
      </c>
      <c r="I13" s="535">
        <v>377408.67099999997</v>
      </c>
    </row>
    <row r="14" spans="1:10" s="16" customFormat="1" ht="20.100000000000001" customHeight="1">
      <c r="A14" s="22" t="s">
        <v>34</v>
      </c>
      <c r="B14" s="534">
        <v>62.620920582125429</v>
      </c>
      <c r="C14" s="534" t="s">
        <v>69</v>
      </c>
      <c r="D14" s="534" t="s">
        <v>69</v>
      </c>
      <c r="E14" s="534" t="s">
        <v>69</v>
      </c>
      <c r="F14" s="534">
        <v>28.228420319034619</v>
      </c>
      <c r="G14" s="534">
        <v>7.2299162484807402</v>
      </c>
      <c r="H14" s="534">
        <v>1.9207428503592159</v>
      </c>
      <c r="I14" s="535">
        <v>1651654.098</v>
      </c>
    </row>
    <row r="15" spans="1:10" s="16" customFormat="1" ht="20.100000000000001" customHeight="1">
      <c r="A15" s="86" t="s">
        <v>35</v>
      </c>
      <c r="B15" s="534" t="s">
        <v>69</v>
      </c>
      <c r="C15" s="534" t="s">
        <v>69</v>
      </c>
      <c r="D15" s="534" t="s">
        <v>69</v>
      </c>
      <c r="E15" s="534">
        <v>93.937580877774394</v>
      </c>
      <c r="F15" s="534" t="s">
        <v>69</v>
      </c>
      <c r="G15" s="534">
        <v>4.7977468460951505</v>
      </c>
      <c r="H15" s="534">
        <v>1.2646722761304601</v>
      </c>
      <c r="I15" s="535">
        <v>1180708.3369999998</v>
      </c>
      <c r="J15" s="536"/>
    </row>
    <row r="16" spans="1:10" s="16" customFormat="1" ht="20.100000000000001" customHeight="1">
      <c r="A16" s="86" t="s">
        <v>36</v>
      </c>
      <c r="B16" s="534">
        <v>87.547811799118492</v>
      </c>
      <c r="C16" s="534" t="s">
        <v>69</v>
      </c>
      <c r="D16" s="534" t="s">
        <v>69</v>
      </c>
      <c r="E16" s="534">
        <v>6.2079304831869413</v>
      </c>
      <c r="F16" s="534" t="s">
        <v>69</v>
      </c>
      <c r="G16" s="534">
        <v>5.5344384429532694</v>
      </c>
      <c r="H16" s="534">
        <v>0.70981927474128714</v>
      </c>
      <c r="I16" s="535">
        <v>633012.67800000007</v>
      </c>
      <c r="J16" s="536"/>
    </row>
    <row r="17" spans="1:10" s="16" customFormat="1" ht="20.100000000000001" customHeight="1">
      <c r="A17" s="86" t="s">
        <v>37</v>
      </c>
      <c r="B17" s="534">
        <v>79.087097879135001</v>
      </c>
      <c r="C17" s="534" t="s">
        <v>69</v>
      </c>
      <c r="D17" s="534" t="s">
        <v>69</v>
      </c>
      <c r="E17" s="534">
        <v>2.3254544955673602</v>
      </c>
      <c r="F17" s="534">
        <v>15.743400651028214</v>
      </c>
      <c r="G17" s="534">
        <v>2.3730408458718522</v>
      </c>
      <c r="H17" s="534">
        <v>0.47100612839757261</v>
      </c>
      <c r="I17" s="535">
        <v>572819.723</v>
      </c>
      <c r="J17" s="536"/>
    </row>
    <row r="18" spans="1:10" s="16" customFormat="1" ht="36" customHeight="1" thickBot="1">
      <c r="A18" s="91" t="s">
        <v>38</v>
      </c>
      <c r="B18" s="537">
        <v>60.857227433874108</v>
      </c>
      <c r="C18" s="537">
        <v>0.233718706474356</v>
      </c>
      <c r="D18" s="537" t="s">
        <v>69</v>
      </c>
      <c r="E18" s="537">
        <v>21.386166436128658</v>
      </c>
      <c r="F18" s="537">
        <v>10.525149865398262</v>
      </c>
      <c r="G18" s="537">
        <v>5.4053209042866177</v>
      </c>
      <c r="H18" s="537">
        <v>1.5924166538380116</v>
      </c>
      <c r="I18" s="538">
        <v>14131397.737999998</v>
      </c>
      <c r="J18" s="515"/>
    </row>
    <row r="19" spans="1:10" s="95" customFormat="1" ht="6.75" customHeight="1">
      <c r="A19" s="86"/>
      <c r="B19" s="539"/>
      <c r="C19" s="539"/>
      <c r="D19" s="539"/>
      <c r="E19" s="539"/>
      <c r="F19" s="539"/>
      <c r="G19" s="539"/>
      <c r="H19" s="539"/>
      <c r="I19" s="16"/>
    </row>
    <row r="20" spans="1:10" s="525" customFormat="1" ht="12" customHeight="1">
      <c r="A20" s="228" t="s">
        <v>585</v>
      </c>
      <c r="B20" s="16"/>
      <c r="C20" s="16"/>
      <c r="D20" s="16"/>
      <c r="E20" s="16"/>
      <c r="F20" s="16"/>
      <c r="G20" s="16"/>
      <c r="H20" s="140"/>
      <c r="I20" s="16"/>
    </row>
    <row r="21" spans="1:10" s="525" customFormat="1" ht="12" customHeight="1">
      <c r="A21" s="16" t="s">
        <v>598</v>
      </c>
      <c r="B21" s="16"/>
      <c r="C21" s="16"/>
      <c r="D21" s="16"/>
      <c r="E21" s="16"/>
      <c r="F21" s="16"/>
      <c r="G21" s="16"/>
      <c r="H21" s="140"/>
      <c r="I21" s="16"/>
    </row>
    <row r="22" spans="1:10" s="95" customFormat="1" ht="13.8">
      <c r="A22" s="230" t="s">
        <v>71</v>
      </c>
      <c r="B22" s="22"/>
      <c r="C22" s="22"/>
      <c r="D22" s="22"/>
      <c r="E22" s="22"/>
      <c r="F22" s="22"/>
      <c r="G22" s="22"/>
      <c r="H22" s="22"/>
      <c r="I22" s="16"/>
    </row>
    <row r="23" spans="1:10" s="95" customFormat="1" ht="12" customHeight="1">
      <c r="B23" s="520"/>
      <c r="C23" s="520"/>
      <c r="D23" s="520"/>
      <c r="E23" s="520"/>
      <c r="F23" s="520"/>
      <c r="G23" s="520"/>
      <c r="H23" s="520"/>
    </row>
    <row r="24" spans="1:10" s="95" customFormat="1" ht="13.8">
      <c r="B24" s="520"/>
      <c r="C24" s="520"/>
      <c r="D24" s="520"/>
      <c r="E24" s="520"/>
      <c r="F24" s="520"/>
      <c r="G24" s="520"/>
      <c r="H24" s="520"/>
    </row>
    <row r="25" spans="1:10" s="95" customFormat="1" ht="13.8">
      <c r="B25" s="520"/>
      <c r="C25" s="520"/>
      <c r="D25" s="520"/>
      <c r="E25" s="520"/>
      <c r="F25" s="520"/>
      <c r="G25" s="520"/>
      <c r="H25" s="520"/>
    </row>
    <row r="26" spans="1:10" s="95" customFormat="1" ht="13.8">
      <c r="B26" s="520"/>
      <c r="C26" s="520"/>
      <c r="D26" s="520"/>
      <c r="E26" s="520"/>
      <c r="F26" s="520"/>
      <c r="G26" s="520"/>
      <c r="H26" s="520"/>
    </row>
    <row r="27" spans="1:10" s="95" customFormat="1" ht="13.8">
      <c r="B27" s="520"/>
      <c r="C27" s="520"/>
      <c r="D27" s="520"/>
      <c r="E27" s="520"/>
      <c r="F27" s="520"/>
      <c r="G27" s="520"/>
      <c r="H27" s="520"/>
    </row>
    <row r="28" spans="1:10" s="95" customFormat="1" ht="13.8">
      <c r="B28" s="520"/>
      <c r="C28" s="520"/>
      <c r="D28" s="520"/>
      <c r="E28" s="520"/>
      <c r="F28" s="520"/>
      <c r="G28" s="520"/>
      <c r="H28" s="520"/>
    </row>
    <row r="29" spans="1:10">
      <c r="B29" s="526"/>
      <c r="C29" s="526"/>
      <c r="D29" s="526"/>
      <c r="E29" s="526"/>
      <c r="F29" s="526"/>
      <c r="G29" s="526"/>
      <c r="H29" s="526"/>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7167879F-BED3-40B8-918A-A99726C35DE2}"/>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0D83-363F-4056-9BD7-587E4CB4E695}">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18" customFormat="1" ht="20.100000000000001" customHeight="1">
      <c r="A1" s="1184" t="s">
        <v>1067</v>
      </c>
      <c r="B1" s="69"/>
      <c r="C1" s="69"/>
      <c r="D1" s="69"/>
      <c r="E1" s="69"/>
      <c r="F1" s="69"/>
      <c r="G1" s="69"/>
      <c r="H1" s="69"/>
    </row>
    <row r="2" spans="1:17" s="502" customFormat="1" ht="24.9" customHeight="1">
      <c r="A2" s="358" t="s">
        <v>666</v>
      </c>
      <c r="B2" s="358"/>
      <c r="C2" s="358"/>
      <c r="D2" s="358"/>
      <c r="E2" s="358"/>
      <c r="F2" s="358"/>
      <c r="G2" s="358"/>
      <c r="H2" s="358"/>
    </row>
    <row r="3" spans="1:17" s="604" customFormat="1" ht="20.100000000000001" customHeight="1">
      <c r="A3" s="100">
        <v>45382</v>
      </c>
      <c r="B3" s="100"/>
      <c r="C3" s="100"/>
      <c r="D3" s="100"/>
      <c r="E3" s="100"/>
      <c r="F3" s="100"/>
      <c r="G3" s="100"/>
      <c r="H3" s="100"/>
    </row>
    <row r="4" spans="1:17" s="98" customFormat="1" ht="20.100000000000001" customHeight="1">
      <c r="A4" s="200" t="s">
        <v>65</v>
      </c>
      <c r="B4" s="200"/>
      <c r="C4" s="200"/>
      <c r="D4" s="200"/>
      <c r="E4" s="200"/>
      <c r="F4" s="200"/>
      <c r="G4" s="200"/>
      <c r="H4" s="200"/>
    </row>
    <row r="5" spans="1:17" ht="20.100000000000001" customHeight="1" thickBot="1"/>
    <row r="6" spans="1:17" s="403" customFormat="1" ht="24.9" customHeight="1">
      <c r="A6" s="106" t="s">
        <v>66</v>
      </c>
      <c r="B6" s="106" t="s">
        <v>667</v>
      </c>
      <c r="C6" s="106"/>
      <c r="D6" s="106"/>
      <c r="E6" s="106"/>
      <c r="F6" s="106"/>
      <c r="G6" s="206" t="s">
        <v>668</v>
      </c>
      <c r="H6" s="205" t="s">
        <v>669</v>
      </c>
      <c r="I6" s="619"/>
      <c r="J6" s="619"/>
      <c r="K6" s="619"/>
    </row>
    <row r="7" spans="1:17" ht="15.75" customHeight="1">
      <c r="A7" s="107"/>
      <c r="B7" s="620" t="s">
        <v>670</v>
      </c>
      <c r="C7" s="620" t="s">
        <v>671</v>
      </c>
      <c r="D7" s="620" t="s">
        <v>672</v>
      </c>
      <c r="E7" s="620" t="s">
        <v>673</v>
      </c>
      <c r="F7" s="620" t="s">
        <v>103</v>
      </c>
      <c r="G7" s="621"/>
      <c r="H7" s="622"/>
      <c r="I7" s="619"/>
      <c r="J7" s="619"/>
      <c r="K7" s="619"/>
      <c r="L7" s="403"/>
      <c r="M7" s="403"/>
      <c r="N7" s="403"/>
      <c r="O7" s="403"/>
    </row>
    <row r="8" spans="1:17" ht="24.9" customHeight="1">
      <c r="A8" s="225"/>
      <c r="B8" s="209"/>
      <c r="C8" s="209"/>
      <c r="D8" s="209"/>
      <c r="E8" s="209"/>
      <c r="F8" s="209"/>
      <c r="G8" s="209"/>
      <c r="H8" s="208"/>
      <c r="I8" s="619"/>
      <c r="J8" s="619"/>
      <c r="K8" s="619"/>
      <c r="L8" s="403"/>
      <c r="M8" s="403"/>
      <c r="N8" s="403"/>
      <c r="O8" s="403"/>
    </row>
    <row r="9" spans="1:17" ht="9.75" customHeight="1">
      <c r="A9" s="30"/>
      <c r="B9" s="623"/>
      <c r="C9" s="623"/>
      <c r="D9" s="623"/>
      <c r="E9" s="623"/>
      <c r="F9" s="623"/>
      <c r="G9" s="623"/>
      <c r="H9" s="624"/>
      <c r="I9" s="619"/>
      <c r="J9" s="619"/>
      <c r="K9" s="619"/>
    </row>
    <row r="10" spans="1:17" s="22" customFormat="1" ht="20.100000000000001" customHeight="1">
      <c r="A10" s="86" t="s">
        <v>29</v>
      </c>
      <c r="B10" s="625">
        <v>0.10424759341830893</v>
      </c>
      <c r="C10" s="625">
        <v>8.9388018581027868</v>
      </c>
      <c r="D10" s="625">
        <v>90.609147422004995</v>
      </c>
      <c r="E10" s="625">
        <v>0.34779354167221632</v>
      </c>
      <c r="F10" s="625">
        <v>99.999990415198312</v>
      </c>
      <c r="G10" s="625">
        <v>9.5848016838224796E-6</v>
      </c>
      <c r="H10" s="626">
        <v>1398046.6620000002</v>
      </c>
      <c r="I10" s="627"/>
      <c r="J10" s="214"/>
      <c r="K10" s="214"/>
      <c r="L10" s="214"/>
      <c r="M10" s="214"/>
      <c r="N10" s="214"/>
      <c r="O10" s="214"/>
      <c r="P10" s="214"/>
      <c r="Q10" s="214"/>
    </row>
    <row r="11" spans="1:17" s="22" customFormat="1" ht="20.100000000000001" customHeight="1">
      <c r="A11" s="22" t="s">
        <v>30</v>
      </c>
      <c r="B11" s="625" t="s">
        <v>69</v>
      </c>
      <c r="C11" s="625">
        <v>13.97608238415676</v>
      </c>
      <c r="D11" s="625">
        <v>85.899093014617677</v>
      </c>
      <c r="E11" s="625">
        <v>0.12458958614811487</v>
      </c>
      <c r="F11" s="625">
        <v>99.99976498492255</v>
      </c>
      <c r="G11" s="625">
        <v>2.3501507746047899E-4</v>
      </c>
      <c r="H11" s="626">
        <v>2823223.1189999995</v>
      </c>
      <c r="I11" s="627"/>
      <c r="J11" s="214"/>
      <c r="K11" s="214"/>
      <c r="L11" s="214"/>
      <c r="M11" s="214"/>
      <c r="N11" s="214"/>
      <c r="O11" s="214"/>
      <c r="P11" s="214"/>
      <c r="Q11" s="214"/>
    </row>
    <row r="12" spans="1:17" s="22" customFormat="1" ht="20.100000000000001" customHeight="1">
      <c r="A12" s="22" t="s">
        <v>31</v>
      </c>
      <c r="B12" s="625" t="s">
        <v>69</v>
      </c>
      <c r="C12" s="625">
        <v>12.413450754523934</v>
      </c>
      <c r="D12" s="625">
        <v>83.921008635276621</v>
      </c>
      <c r="E12" s="625">
        <v>1.7156079647249145</v>
      </c>
      <c r="F12" s="625">
        <v>98.050067354525467</v>
      </c>
      <c r="G12" s="625">
        <v>1.9499326454745374</v>
      </c>
      <c r="H12" s="626">
        <v>1437021.4819999998</v>
      </c>
      <c r="I12" s="627"/>
      <c r="J12" s="214"/>
      <c r="K12" s="214"/>
      <c r="L12" s="214"/>
      <c r="M12" s="214"/>
      <c r="N12" s="214"/>
      <c r="O12" s="214"/>
      <c r="P12" s="214"/>
      <c r="Q12" s="214"/>
    </row>
    <row r="13" spans="1:17" s="22" customFormat="1" ht="20.100000000000001" customHeight="1">
      <c r="A13" s="22" t="s">
        <v>32</v>
      </c>
      <c r="B13" s="625" t="s">
        <v>69</v>
      </c>
      <c r="C13" s="625">
        <v>6.1090577726699333</v>
      </c>
      <c r="D13" s="625">
        <v>93.034470577231147</v>
      </c>
      <c r="E13" s="625" t="s">
        <v>69</v>
      </c>
      <c r="F13" s="625">
        <v>99.143528349901075</v>
      </c>
      <c r="G13" s="625">
        <v>0.85647165009892201</v>
      </c>
      <c r="H13" s="626">
        <v>583790.48499999999</v>
      </c>
      <c r="I13" s="627"/>
      <c r="J13" s="214"/>
      <c r="K13" s="214"/>
      <c r="L13" s="214"/>
      <c r="M13" s="214"/>
      <c r="N13" s="214"/>
      <c r="O13" s="214"/>
      <c r="P13" s="214"/>
      <c r="Q13" s="214"/>
    </row>
    <row r="14" spans="1:17" s="22" customFormat="1" ht="20.100000000000001" customHeight="1">
      <c r="A14" s="22" t="s">
        <v>33</v>
      </c>
      <c r="B14" s="625" t="s">
        <v>69</v>
      </c>
      <c r="C14" s="625">
        <v>48.445788995181466</v>
      </c>
      <c r="D14" s="625">
        <v>51.415185522702153</v>
      </c>
      <c r="E14" s="625">
        <v>0.13902548211635946</v>
      </c>
      <c r="F14" s="625">
        <v>100</v>
      </c>
      <c r="G14" s="625" t="s">
        <v>69</v>
      </c>
      <c r="H14" s="626">
        <v>349426.58900000004</v>
      </c>
      <c r="I14" s="627"/>
      <c r="J14" s="214"/>
      <c r="K14" s="214"/>
      <c r="L14" s="214"/>
      <c r="M14" s="214"/>
      <c r="N14" s="214"/>
      <c r="O14" s="214"/>
      <c r="P14" s="214"/>
      <c r="Q14" s="214"/>
    </row>
    <row r="15" spans="1:17" s="22" customFormat="1" ht="20.100000000000001" customHeight="1">
      <c r="A15" s="22" t="s">
        <v>34</v>
      </c>
      <c r="B15" s="625" t="s">
        <v>69</v>
      </c>
      <c r="C15" s="625">
        <v>44.204565737739962</v>
      </c>
      <c r="D15" s="625">
        <v>54.564046661822033</v>
      </c>
      <c r="E15" s="625">
        <v>1.2313876004379973</v>
      </c>
      <c r="F15" s="625">
        <v>100</v>
      </c>
      <c r="G15" s="625" t="s">
        <v>69</v>
      </c>
      <c r="H15" s="626">
        <v>1034281.001</v>
      </c>
      <c r="I15" s="627"/>
      <c r="J15" s="214"/>
      <c r="K15" s="214"/>
      <c r="L15" s="214"/>
      <c r="M15" s="214"/>
      <c r="N15" s="214"/>
      <c r="O15" s="214"/>
      <c r="P15" s="214"/>
      <c r="Q15" s="214"/>
    </row>
    <row r="16" spans="1:17" s="22" customFormat="1" ht="20.100000000000001" customHeight="1">
      <c r="A16" s="86" t="s">
        <v>35</v>
      </c>
      <c r="B16" s="625" t="s">
        <v>69</v>
      </c>
      <c r="C16" s="625" t="s">
        <v>69</v>
      </c>
      <c r="D16" s="625" t="s">
        <v>69</v>
      </c>
      <c r="E16" s="625" t="s">
        <v>69</v>
      </c>
      <c r="F16" s="625" t="s">
        <v>69</v>
      </c>
      <c r="G16" s="625" t="s">
        <v>69</v>
      </c>
      <c r="H16" s="628" t="s">
        <v>69</v>
      </c>
      <c r="I16" s="627"/>
      <c r="J16" s="214"/>
      <c r="K16" s="214"/>
      <c r="L16" s="214"/>
      <c r="M16" s="214"/>
      <c r="N16" s="214"/>
      <c r="O16" s="214"/>
      <c r="P16" s="214"/>
      <c r="Q16" s="214"/>
    </row>
    <row r="17" spans="1:35" s="22" customFormat="1" ht="20.100000000000001" customHeight="1">
      <c r="A17" s="86" t="s">
        <v>36</v>
      </c>
      <c r="B17" s="625" t="s">
        <v>69</v>
      </c>
      <c r="C17" s="625">
        <v>3.2382617050175111</v>
      </c>
      <c r="D17" s="625">
        <v>96.253892726093383</v>
      </c>
      <c r="E17" s="625">
        <v>0.50784556888910348</v>
      </c>
      <c r="F17" s="625">
        <v>100</v>
      </c>
      <c r="G17" s="625" t="s">
        <v>69</v>
      </c>
      <c r="H17" s="628">
        <v>554188.74800000002</v>
      </c>
      <c r="I17" s="627"/>
      <c r="J17" s="214"/>
      <c r="K17" s="214"/>
      <c r="L17" s="214"/>
      <c r="M17" s="214"/>
      <c r="N17" s="214"/>
      <c r="O17" s="214"/>
      <c r="P17" s="214"/>
      <c r="Q17" s="214"/>
    </row>
    <row r="18" spans="1:35" s="22" customFormat="1" ht="20.100000000000001" customHeight="1">
      <c r="A18" s="86" t="s">
        <v>37</v>
      </c>
      <c r="B18" s="625" t="s">
        <v>69</v>
      </c>
      <c r="C18" s="625">
        <v>24.101223042153418</v>
      </c>
      <c r="D18" s="625">
        <v>73.017626927096174</v>
      </c>
      <c r="E18" s="625">
        <v>2.8811500307504088</v>
      </c>
      <c r="F18" s="625">
        <v>100</v>
      </c>
      <c r="G18" s="625" t="s">
        <v>69</v>
      </c>
      <c r="H18" s="628">
        <v>453026.495</v>
      </c>
      <c r="I18" s="627"/>
      <c r="J18" s="214"/>
      <c r="K18" s="214"/>
      <c r="L18" s="214"/>
      <c r="M18" s="214"/>
      <c r="N18" s="214"/>
      <c r="O18" s="214"/>
      <c r="P18" s="214"/>
      <c r="Q18" s="214"/>
    </row>
    <row r="19" spans="1:35" s="94" customFormat="1" ht="25.5" customHeight="1" thickBot="1">
      <c r="A19" s="91" t="s">
        <v>38</v>
      </c>
      <c r="B19" s="629">
        <v>1.6882071430931404E-2</v>
      </c>
      <c r="C19" s="629">
        <v>17.226975255788993</v>
      </c>
      <c r="D19" s="629">
        <v>81.653980289947441</v>
      </c>
      <c r="E19" s="629">
        <v>0.71958735127653717</v>
      </c>
      <c r="F19" s="629">
        <v>99.617424968443913</v>
      </c>
      <c r="G19" s="629">
        <v>0.38257503155609651</v>
      </c>
      <c r="H19" s="630">
        <v>8633004.5809999984</v>
      </c>
      <c r="J19" s="631"/>
      <c r="K19" s="631"/>
      <c r="L19" s="631"/>
      <c r="M19" s="631"/>
      <c r="N19" s="631"/>
      <c r="O19" s="631"/>
      <c r="P19" s="631"/>
      <c r="Q19" s="631"/>
    </row>
    <row r="20" spans="1:35" ht="6" customHeight="1">
      <c r="A20" s="16"/>
      <c r="B20" s="16"/>
      <c r="C20" s="16"/>
      <c r="D20" s="16"/>
      <c r="E20" s="16"/>
      <c r="F20" s="16"/>
      <c r="G20" s="16"/>
      <c r="H20" s="1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s="123" customFormat="1" ht="11.1" customHeight="1">
      <c r="A21" s="228" t="s">
        <v>585</v>
      </c>
      <c r="B21" s="16"/>
      <c r="C21" s="16"/>
      <c r="D21" s="16"/>
      <c r="E21" s="16"/>
      <c r="F21" s="16"/>
      <c r="G21" s="16"/>
      <c r="H21" s="16"/>
    </row>
    <row r="22" spans="1:35" s="123" customFormat="1" ht="11.1" customHeight="1">
      <c r="A22" s="27" t="s">
        <v>674</v>
      </c>
      <c r="B22" s="16"/>
      <c r="C22" s="16"/>
      <c r="D22" s="16"/>
      <c r="E22" s="16"/>
      <c r="F22" s="16"/>
      <c r="G22" s="16"/>
      <c r="H22" s="16"/>
    </row>
    <row r="23" spans="1:35" s="123" customFormat="1" ht="10.199999999999999">
      <c r="A23" s="230" t="s">
        <v>71</v>
      </c>
      <c r="B23" s="16"/>
      <c r="C23" s="16"/>
      <c r="D23" s="16"/>
      <c r="E23" s="16"/>
      <c r="F23" s="16"/>
      <c r="G23" s="16"/>
      <c r="H23" s="16"/>
    </row>
    <row r="24" spans="1:35" s="123" customFormat="1" ht="10.199999999999999">
      <c r="A24" s="26"/>
      <c r="B24" s="26"/>
      <c r="C24" s="26"/>
      <c r="D24" s="26"/>
      <c r="E24" s="26"/>
      <c r="F24" s="26"/>
      <c r="G24" s="26"/>
      <c r="H24" s="26"/>
    </row>
    <row r="25" spans="1:35">
      <c r="A25" s="26"/>
      <c r="B25" s="26"/>
      <c r="C25" s="26"/>
      <c r="D25" s="26"/>
      <c r="E25" s="26"/>
      <c r="F25" s="26"/>
      <c r="G25" s="26"/>
      <c r="H25" s="26"/>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F1AE000F-0654-4E17-83A5-C8CB50630270}"/>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4ADA-FDAD-4309-A9B1-4FE0266C7DDB}">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32" customFormat="1" ht="18" customHeight="1">
      <c r="A1" s="1184" t="s">
        <v>1067</v>
      </c>
      <c r="B1" s="69"/>
      <c r="C1" s="69"/>
      <c r="D1" s="69"/>
      <c r="E1" s="69"/>
      <c r="F1" s="69"/>
    </row>
    <row r="2" spans="1:15" s="502" customFormat="1" ht="24.9" customHeight="1">
      <c r="A2" s="358" t="s">
        <v>675</v>
      </c>
      <c r="B2" s="358"/>
      <c r="C2" s="358"/>
      <c r="D2" s="358"/>
      <c r="E2" s="358"/>
      <c r="F2" s="358"/>
      <c r="H2" s="633"/>
    </row>
    <row r="3" spans="1:15" s="503" customFormat="1" ht="18" customHeight="1">
      <c r="A3" s="100">
        <v>45382</v>
      </c>
      <c r="B3" s="100"/>
      <c r="C3" s="100"/>
      <c r="D3" s="100"/>
      <c r="E3" s="100"/>
      <c r="F3" s="100"/>
      <c r="H3" s="634"/>
    </row>
    <row r="4" spans="1:15" s="105" customFormat="1" ht="18" customHeight="1">
      <c r="A4" s="200" t="s">
        <v>65</v>
      </c>
      <c r="B4" s="200"/>
      <c r="C4" s="200"/>
      <c r="D4" s="200"/>
      <c r="E4" s="200"/>
      <c r="F4" s="200"/>
      <c r="H4" s="594"/>
    </row>
    <row r="5" spans="1:15" s="403" customFormat="1" ht="7.5" customHeight="1" thickBot="1">
      <c r="A5" s="635"/>
      <c r="B5" s="635"/>
      <c r="C5" s="635"/>
      <c r="D5" s="635"/>
      <c r="E5" s="635"/>
      <c r="F5" s="635"/>
      <c r="G5" s="635"/>
      <c r="H5" s="635"/>
    </row>
    <row r="6" spans="1:15" s="26" customFormat="1" ht="35.1" customHeight="1">
      <c r="A6" s="205" t="s">
        <v>66</v>
      </c>
      <c r="B6" s="205" t="s">
        <v>676</v>
      </c>
      <c r="C6" s="205"/>
      <c r="D6" s="205" t="s">
        <v>677</v>
      </c>
      <c r="E6" s="205"/>
      <c r="F6" s="205" t="s">
        <v>678</v>
      </c>
    </row>
    <row r="7" spans="1:15" s="26" customFormat="1" ht="35.1" customHeight="1">
      <c r="A7" s="622"/>
      <c r="B7" s="620" t="s">
        <v>679</v>
      </c>
      <c r="C7" s="620" t="s">
        <v>680</v>
      </c>
      <c r="D7" s="620" t="s">
        <v>679</v>
      </c>
      <c r="E7" s="620" t="s">
        <v>680</v>
      </c>
      <c r="F7" s="622"/>
    </row>
    <row r="8" spans="1:15" s="26" customFormat="1" ht="7.5" customHeight="1">
      <c r="A8" s="376"/>
      <c r="B8" s="636"/>
      <c r="C8" s="636"/>
      <c r="D8" s="636"/>
      <c r="E8" s="636"/>
      <c r="F8" s="376"/>
    </row>
    <row r="9" spans="1:15" s="26" customFormat="1" ht="8.25" customHeight="1">
      <c r="A9" s="637"/>
      <c r="B9" s="638"/>
      <c r="C9" s="638"/>
      <c r="D9" s="638"/>
      <c r="E9" s="638"/>
      <c r="F9" s="639"/>
    </row>
    <row r="10" spans="1:15" s="22" customFormat="1" ht="20.100000000000001" customHeight="1">
      <c r="A10" s="86" t="s">
        <v>29</v>
      </c>
      <c r="B10" s="640">
        <v>95.681131748137787</v>
      </c>
      <c r="C10" s="640">
        <v>4.3188682518622219</v>
      </c>
      <c r="D10" s="640" t="s">
        <v>69</v>
      </c>
      <c r="E10" s="640" t="s">
        <v>69</v>
      </c>
      <c r="F10" s="641">
        <v>292638.679</v>
      </c>
      <c r="G10" s="642"/>
      <c r="H10" s="214"/>
      <c r="I10" s="214"/>
      <c r="J10" s="214"/>
      <c r="K10" s="214"/>
      <c r="L10" s="214"/>
      <c r="M10" s="214"/>
      <c r="N10" s="214"/>
      <c r="O10" s="214"/>
    </row>
    <row r="11" spans="1:15" s="22" customFormat="1" ht="20.100000000000001" customHeight="1">
      <c r="A11" s="22" t="s">
        <v>30</v>
      </c>
      <c r="B11" s="640">
        <v>66.785395732060294</v>
      </c>
      <c r="C11" s="640">
        <v>33.214604267939698</v>
      </c>
      <c r="D11" s="640" t="s">
        <v>69</v>
      </c>
      <c r="E11" s="640" t="s">
        <v>69</v>
      </c>
      <c r="F11" s="641">
        <v>888013.67200000002</v>
      </c>
      <c r="G11" s="642"/>
      <c r="H11" s="214"/>
      <c r="I11" s="214"/>
      <c r="J11" s="214"/>
      <c r="K11" s="214"/>
      <c r="L11" s="214"/>
      <c r="M11" s="214"/>
      <c r="N11" s="214"/>
      <c r="O11" s="214"/>
    </row>
    <row r="12" spans="1:15" s="22" customFormat="1" ht="20.100000000000001" customHeight="1">
      <c r="A12" s="22" t="s">
        <v>31</v>
      </c>
      <c r="B12" s="640">
        <v>76.912857106936656</v>
      </c>
      <c r="C12" s="640">
        <v>10.514047721906298</v>
      </c>
      <c r="D12" s="640">
        <v>12.573095434008247</v>
      </c>
      <c r="E12" s="640" t="s">
        <v>69</v>
      </c>
      <c r="F12" s="641">
        <v>380443.39399999997</v>
      </c>
      <c r="G12" s="642"/>
      <c r="H12" s="214"/>
      <c r="I12" s="214"/>
      <c r="J12" s="214"/>
      <c r="K12" s="214"/>
      <c r="L12" s="214"/>
      <c r="M12" s="214"/>
      <c r="N12" s="214"/>
      <c r="O12" s="214"/>
    </row>
    <row r="13" spans="1:15" s="22" customFormat="1" ht="20.100000000000001" customHeight="1">
      <c r="A13" s="22" t="s">
        <v>32</v>
      </c>
      <c r="B13" s="640">
        <v>2.5253271634561929</v>
      </c>
      <c r="C13" s="640">
        <v>97.474672836543803</v>
      </c>
      <c r="D13" s="640" t="s">
        <v>69</v>
      </c>
      <c r="E13" s="640" t="s">
        <v>69</v>
      </c>
      <c r="F13" s="641">
        <v>299187.37300000002</v>
      </c>
      <c r="G13" s="642"/>
      <c r="H13" s="214"/>
      <c r="I13" s="214"/>
      <c r="J13" s="214"/>
      <c r="K13" s="214"/>
      <c r="L13" s="214"/>
      <c r="M13" s="214"/>
      <c r="N13" s="214"/>
      <c r="O13" s="214"/>
    </row>
    <row r="14" spans="1:15" s="22" customFormat="1" ht="20.100000000000001" customHeight="1">
      <c r="A14" s="22" t="s">
        <v>33</v>
      </c>
      <c r="B14" s="640">
        <v>100</v>
      </c>
      <c r="C14" s="640" t="s">
        <v>69</v>
      </c>
      <c r="D14" s="640" t="s">
        <v>69</v>
      </c>
      <c r="E14" s="640" t="s">
        <v>69</v>
      </c>
      <c r="F14" s="641">
        <v>134.624</v>
      </c>
      <c r="G14" s="642"/>
      <c r="H14" s="214"/>
      <c r="I14" s="214"/>
      <c r="J14" s="214"/>
      <c r="K14" s="214"/>
      <c r="L14" s="214"/>
      <c r="M14" s="214"/>
      <c r="N14" s="214"/>
      <c r="O14" s="214"/>
    </row>
    <row r="15" spans="1:15" s="22" customFormat="1" ht="20.100000000000001" customHeight="1">
      <c r="A15" s="22" t="s">
        <v>34</v>
      </c>
      <c r="B15" s="640" t="s">
        <v>69</v>
      </c>
      <c r="C15" s="640" t="s">
        <v>69</v>
      </c>
      <c r="D15" s="640" t="s">
        <v>69</v>
      </c>
      <c r="E15" s="640" t="s">
        <v>69</v>
      </c>
      <c r="F15" s="641" t="s">
        <v>69</v>
      </c>
      <c r="G15" s="642"/>
      <c r="H15" s="214"/>
      <c r="I15" s="214"/>
      <c r="J15" s="214"/>
      <c r="K15" s="214"/>
      <c r="L15" s="214"/>
      <c r="M15" s="214"/>
      <c r="N15" s="214"/>
      <c r="O15" s="214"/>
    </row>
    <row r="16" spans="1:15" s="22" customFormat="1" ht="20.100000000000001" customHeight="1">
      <c r="A16" s="86" t="s">
        <v>35</v>
      </c>
      <c r="B16" s="640">
        <v>20.45796502404384</v>
      </c>
      <c r="C16" s="640">
        <v>16.249259061514142</v>
      </c>
      <c r="D16" s="640">
        <v>20.531835972467796</v>
      </c>
      <c r="E16" s="640">
        <v>42.760939941974222</v>
      </c>
      <c r="F16" s="641">
        <v>1109128.8489999999</v>
      </c>
      <c r="G16" s="642"/>
      <c r="H16" s="214"/>
      <c r="I16" s="214"/>
      <c r="J16" s="214"/>
      <c r="K16" s="214"/>
      <c r="L16" s="214"/>
      <c r="M16" s="214"/>
      <c r="N16" s="214"/>
      <c r="O16" s="214"/>
    </row>
    <row r="17" spans="1:15" s="22" customFormat="1" ht="20.100000000000001" customHeight="1">
      <c r="A17" s="86" t="s">
        <v>36</v>
      </c>
      <c r="B17" s="640">
        <v>11.037899674089518</v>
      </c>
      <c r="C17" s="640">
        <v>2.5147322363416822</v>
      </c>
      <c r="D17" s="640">
        <v>41.529163546304446</v>
      </c>
      <c r="E17" s="640">
        <v>44.918201998539985</v>
      </c>
      <c r="F17" s="641">
        <v>39296.987000000001</v>
      </c>
      <c r="G17" s="642"/>
      <c r="H17" s="643"/>
      <c r="I17" s="214"/>
      <c r="J17" s="214"/>
      <c r="K17" s="214"/>
      <c r="L17" s="214"/>
      <c r="M17" s="214"/>
      <c r="N17" s="214"/>
      <c r="O17" s="214"/>
    </row>
    <row r="18" spans="1:15" s="22" customFormat="1" ht="20.100000000000001" customHeight="1">
      <c r="A18" s="86" t="s">
        <v>37</v>
      </c>
      <c r="B18" s="640">
        <v>14.476179937603703</v>
      </c>
      <c r="C18" s="640">
        <v>85.523820062396297</v>
      </c>
      <c r="D18" s="640" t="s">
        <v>69</v>
      </c>
      <c r="E18" s="640" t="s">
        <v>69</v>
      </c>
      <c r="F18" s="641">
        <v>13320.662</v>
      </c>
      <c r="G18" s="642"/>
      <c r="H18" s="214"/>
      <c r="I18" s="214"/>
      <c r="J18" s="214"/>
      <c r="K18" s="214"/>
      <c r="L18" s="214"/>
      <c r="M18" s="214"/>
      <c r="N18" s="214"/>
      <c r="O18" s="214"/>
    </row>
    <row r="19" spans="1:15" s="414" customFormat="1" ht="30" customHeight="1" thickBot="1">
      <c r="A19" s="91" t="s">
        <v>38</v>
      </c>
      <c r="B19" s="644">
        <v>46.540637050221996</v>
      </c>
      <c r="C19" s="644">
        <v>27.524202059911872</v>
      </c>
      <c r="D19" s="644">
        <v>9.6579045287095315</v>
      </c>
      <c r="E19" s="644">
        <v>16.277256361156596</v>
      </c>
      <c r="F19" s="645">
        <v>3022164.24</v>
      </c>
      <c r="G19" s="642"/>
      <c r="H19" s="646"/>
      <c r="I19" s="646"/>
      <c r="J19" s="646"/>
      <c r="K19" s="646"/>
      <c r="L19" s="646"/>
      <c r="M19" s="646"/>
      <c r="N19" s="646"/>
      <c r="O19" s="646"/>
    </row>
    <row r="20" spans="1:15" s="403" customFormat="1" ht="5.25" customHeight="1">
      <c r="A20" s="16"/>
      <c r="B20" s="647"/>
      <c r="C20" s="647"/>
      <c r="D20" s="647"/>
      <c r="E20" s="647"/>
      <c r="F20" s="32"/>
      <c r="G20" s="648"/>
      <c r="H20" s="649"/>
    </row>
    <row r="21" spans="1:15" s="403" customFormat="1">
      <c r="A21" s="90" t="s">
        <v>585</v>
      </c>
      <c r="B21" s="16"/>
      <c r="C21" s="16"/>
      <c r="D21" s="16"/>
      <c r="E21" s="16"/>
      <c r="F21" s="650"/>
      <c r="G21" s="26"/>
      <c r="H21" s="651"/>
    </row>
    <row r="22" spans="1:15" s="403" customFormat="1">
      <c r="A22" s="230" t="s">
        <v>71</v>
      </c>
      <c r="B22" s="647"/>
      <c r="C22" s="647"/>
      <c r="D22" s="647"/>
      <c r="E22" s="647"/>
      <c r="F22" s="32"/>
      <c r="G22" s="648"/>
      <c r="H22" s="649"/>
    </row>
    <row r="23" spans="1:15" s="403" customFormat="1">
      <c r="A23" s="16"/>
      <c r="B23" s="16"/>
      <c r="C23" s="16"/>
      <c r="D23" s="16"/>
      <c r="E23" s="16"/>
      <c r="F23" s="17"/>
      <c r="G23" s="26"/>
      <c r="H23" s="651"/>
    </row>
    <row r="24" spans="1:15" s="403" customFormat="1">
      <c r="A24" s="16"/>
      <c r="B24" s="16"/>
      <c r="C24" s="16"/>
      <c r="D24" s="16"/>
      <c r="E24" s="16"/>
      <c r="F24" s="17"/>
      <c r="G24" s="26"/>
      <c r="H24" s="651"/>
    </row>
    <row r="25" spans="1:15" s="403" customFormat="1">
      <c r="A25" s="16"/>
      <c r="B25" s="16"/>
      <c r="C25" s="16"/>
      <c r="D25" s="16"/>
      <c r="E25" s="16"/>
      <c r="F25" s="16"/>
      <c r="G25" s="26"/>
      <c r="H25" s="651"/>
    </row>
    <row r="26" spans="1:15" s="403" customFormat="1">
      <c r="H26" s="651"/>
    </row>
    <row r="27" spans="1:15" s="403" customFormat="1">
      <c r="H27" s="651"/>
    </row>
    <row r="28" spans="1:15" s="403" customFormat="1">
      <c r="H28" s="651"/>
    </row>
    <row r="29" spans="1:15" s="403" customFormat="1">
      <c r="D29" s="652"/>
    </row>
    <row r="30" spans="1:15" s="403" customFormat="1"/>
    <row r="31" spans="1:15" s="403" customFormat="1"/>
    <row r="32" spans="1:15" s="403" customFormat="1"/>
    <row r="33" s="403" customFormat="1"/>
    <row r="34" s="403" customFormat="1"/>
    <row r="35" s="403" customFormat="1"/>
    <row r="36" s="403" customFormat="1"/>
  </sheetData>
  <mergeCells count="8">
    <mergeCell ref="A6:A8"/>
    <mergeCell ref="B6:C6"/>
    <mergeCell ref="D6:E6"/>
    <mergeCell ref="F6:F8"/>
    <mergeCell ref="B7:B8"/>
    <mergeCell ref="C7:C8"/>
    <mergeCell ref="D7:D8"/>
    <mergeCell ref="E7:E8"/>
  </mergeCells>
  <hyperlinks>
    <hyperlink ref="A1" location="Índice!A1" display="Volver al Índice" xr:uid="{D40E174D-8EFE-480A-9670-7DB0CCEE1A1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B958-2868-425C-951B-0F3DB477818C}">
  <dimension ref="A1:F198"/>
  <sheetViews>
    <sheetView showGridLines="0" workbookViewId="0">
      <selection activeCell="A5" sqref="A5"/>
    </sheetView>
  </sheetViews>
  <sheetFormatPr baseColWidth="10" defaultColWidth="12.88671875" defaultRowHeight="13.2"/>
  <cols>
    <col min="1" max="1" width="41.21875" style="658" customWidth="1"/>
    <col min="2" max="3" width="17.44140625" style="658" customWidth="1"/>
    <col min="4" max="4" width="18.21875" style="658" customWidth="1"/>
    <col min="5" max="5" width="17.44140625" style="658" customWidth="1"/>
    <col min="6" max="256" width="12.88671875" style="658"/>
    <col min="257" max="257" width="41.21875" style="658" customWidth="1"/>
    <col min="258" max="259" width="17.44140625" style="658" customWidth="1"/>
    <col min="260" max="260" width="18.21875" style="658" customWidth="1"/>
    <col min="261" max="261" width="17.44140625" style="658" customWidth="1"/>
    <col min="262" max="512" width="12.88671875" style="658"/>
    <col min="513" max="513" width="41.21875" style="658" customWidth="1"/>
    <col min="514" max="515" width="17.44140625" style="658" customWidth="1"/>
    <col min="516" max="516" width="18.21875" style="658" customWidth="1"/>
    <col min="517" max="517" width="17.44140625" style="658" customWidth="1"/>
    <col min="518" max="768" width="12.88671875" style="658"/>
    <col min="769" max="769" width="41.21875" style="658" customWidth="1"/>
    <col min="770" max="771" width="17.44140625" style="658" customWidth="1"/>
    <col min="772" max="772" width="18.21875" style="658" customWidth="1"/>
    <col min="773" max="773" width="17.44140625" style="658" customWidth="1"/>
    <col min="774" max="1024" width="12.88671875" style="658"/>
    <col min="1025" max="1025" width="41.21875" style="658" customWidth="1"/>
    <col min="1026" max="1027" width="17.44140625" style="658" customWidth="1"/>
    <col min="1028" max="1028" width="18.21875" style="658" customWidth="1"/>
    <col min="1029" max="1029" width="17.44140625" style="658" customWidth="1"/>
    <col min="1030" max="1280" width="12.88671875" style="658"/>
    <col min="1281" max="1281" width="41.21875" style="658" customWidth="1"/>
    <col min="1282" max="1283" width="17.44140625" style="658" customWidth="1"/>
    <col min="1284" max="1284" width="18.21875" style="658" customWidth="1"/>
    <col min="1285" max="1285" width="17.44140625" style="658" customWidth="1"/>
    <col min="1286" max="1536" width="12.88671875" style="658"/>
    <col min="1537" max="1537" width="41.21875" style="658" customWidth="1"/>
    <col min="1538" max="1539" width="17.44140625" style="658" customWidth="1"/>
    <col min="1540" max="1540" width="18.21875" style="658" customWidth="1"/>
    <col min="1541" max="1541" width="17.44140625" style="658" customWidth="1"/>
    <col min="1542" max="1792" width="12.88671875" style="658"/>
    <col min="1793" max="1793" width="41.21875" style="658" customWidth="1"/>
    <col min="1794" max="1795" width="17.44140625" style="658" customWidth="1"/>
    <col min="1796" max="1796" width="18.21875" style="658" customWidth="1"/>
    <col min="1797" max="1797" width="17.44140625" style="658" customWidth="1"/>
    <col min="1798" max="2048" width="12.88671875" style="658"/>
    <col min="2049" max="2049" width="41.21875" style="658" customWidth="1"/>
    <col min="2050" max="2051" width="17.44140625" style="658" customWidth="1"/>
    <col min="2052" max="2052" width="18.21875" style="658" customWidth="1"/>
    <col min="2053" max="2053" width="17.44140625" style="658" customWidth="1"/>
    <col min="2054" max="2304" width="12.88671875" style="658"/>
    <col min="2305" max="2305" width="41.21875" style="658" customWidth="1"/>
    <col min="2306" max="2307" width="17.44140625" style="658" customWidth="1"/>
    <col min="2308" max="2308" width="18.21875" style="658" customWidth="1"/>
    <col min="2309" max="2309" width="17.44140625" style="658" customWidth="1"/>
    <col min="2310" max="2560" width="12.88671875" style="658"/>
    <col min="2561" max="2561" width="41.21875" style="658" customWidth="1"/>
    <col min="2562" max="2563" width="17.44140625" style="658" customWidth="1"/>
    <col min="2564" max="2564" width="18.21875" style="658" customWidth="1"/>
    <col min="2565" max="2565" width="17.44140625" style="658" customWidth="1"/>
    <col min="2566" max="2816" width="12.88671875" style="658"/>
    <col min="2817" max="2817" width="41.21875" style="658" customWidth="1"/>
    <col min="2818" max="2819" width="17.44140625" style="658" customWidth="1"/>
    <col min="2820" max="2820" width="18.21875" style="658" customWidth="1"/>
    <col min="2821" max="2821" width="17.44140625" style="658" customWidth="1"/>
    <col min="2822" max="3072" width="12.88671875" style="658"/>
    <col min="3073" max="3073" width="41.21875" style="658" customWidth="1"/>
    <col min="3074" max="3075" width="17.44140625" style="658" customWidth="1"/>
    <col min="3076" max="3076" width="18.21875" style="658" customWidth="1"/>
    <col min="3077" max="3077" width="17.44140625" style="658" customWidth="1"/>
    <col min="3078" max="3328" width="12.88671875" style="658"/>
    <col min="3329" max="3329" width="41.21875" style="658" customWidth="1"/>
    <col min="3330" max="3331" width="17.44140625" style="658" customWidth="1"/>
    <col min="3332" max="3332" width="18.21875" style="658" customWidth="1"/>
    <col min="3333" max="3333" width="17.44140625" style="658" customWidth="1"/>
    <col min="3334" max="3584" width="12.88671875" style="658"/>
    <col min="3585" max="3585" width="41.21875" style="658" customWidth="1"/>
    <col min="3586" max="3587" width="17.44140625" style="658" customWidth="1"/>
    <col min="3588" max="3588" width="18.21875" style="658" customWidth="1"/>
    <col min="3589" max="3589" width="17.44140625" style="658" customWidth="1"/>
    <col min="3590" max="3840" width="12.88671875" style="658"/>
    <col min="3841" max="3841" width="41.21875" style="658" customWidth="1"/>
    <col min="3842" max="3843" width="17.44140625" style="658" customWidth="1"/>
    <col min="3844" max="3844" width="18.21875" style="658" customWidth="1"/>
    <col min="3845" max="3845" width="17.44140625" style="658" customWidth="1"/>
    <col min="3846" max="4096" width="12.88671875" style="658"/>
    <col min="4097" max="4097" width="41.21875" style="658" customWidth="1"/>
    <col min="4098" max="4099" width="17.44140625" style="658" customWidth="1"/>
    <col min="4100" max="4100" width="18.21875" style="658" customWidth="1"/>
    <col min="4101" max="4101" width="17.44140625" style="658" customWidth="1"/>
    <col min="4102" max="4352" width="12.88671875" style="658"/>
    <col min="4353" max="4353" width="41.21875" style="658" customWidth="1"/>
    <col min="4354" max="4355" width="17.44140625" style="658" customWidth="1"/>
    <col min="4356" max="4356" width="18.21875" style="658" customWidth="1"/>
    <col min="4357" max="4357" width="17.44140625" style="658" customWidth="1"/>
    <col min="4358" max="4608" width="12.88671875" style="658"/>
    <col min="4609" max="4609" width="41.21875" style="658" customWidth="1"/>
    <col min="4610" max="4611" width="17.44140625" style="658" customWidth="1"/>
    <col min="4612" max="4612" width="18.21875" style="658" customWidth="1"/>
    <col min="4613" max="4613" width="17.44140625" style="658" customWidth="1"/>
    <col min="4614" max="4864" width="12.88671875" style="658"/>
    <col min="4865" max="4865" width="41.21875" style="658" customWidth="1"/>
    <col min="4866" max="4867" width="17.44140625" style="658" customWidth="1"/>
    <col min="4868" max="4868" width="18.21875" style="658" customWidth="1"/>
    <col min="4869" max="4869" width="17.44140625" style="658" customWidth="1"/>
    <col min="4870" max="5120" width="12.88671875" style="658"/>
    <col min="5121" max="5121" width="41.21875" style="658" customWidth="1"/>
    <col min="5122" max="5123" width="17.44140625" style="658" customWidth="1"/>
    <col min="5124" max="5124" width="18.21875" style="658" customWidth="1"/>
    <col min="5125" max="5125" width="17.44140625" style="658" customWidth="1"/>
    <col min="5126" max="5376" width="12.88671875" style="658"/>
    <col min="5377" max="5377" width="41.21875" style="658" customWidth="1"/>
    <col min="5378" max="5379" width="17.44140625" style="658" customWidth="1"/>
    <col min="5380" max="5380" width="18.21875" style="658" customWidth="1"/>
    <col min="5381" max="5381" width="17.44140625" style="658" customWidth="1"/>
    <col min="5382" max="5632" width="12.88671875" style="658"/>
    <col min="5633" max="5633" width="41.21875" style="658" customWidth="1"/>
    <col min="5634" max="5635" width="17.44140625" style="658" customWidth="1"/>
    <col min="5636" max="5636" width="18.21875" style="658" customWidth="1"/>
    <col min="5637" max="5637" width="17.44140625" style="658" customWidth="1"/>
    <col min="5638" max="5888" width="12.88671875" style="658"/>
    <col min="5889" max="5889" width="41.21875" style="658" customWidth="1"/>
    <col min="5890" max="5891" width="17.44140625" style="658" customWidth="1"/>
    <col min="5892" max="5892" width="18.21875" style="658" customWidth="1"/>
    <col min="5893" max="5893" width="17.44140625" style="658" customWidth="1"/>
    <col min="5894" max="6144" width="12.88671875" style="658"/>
    <col min="6145" max="6145" width="41.21875" style="658" customWidth="1"/>
    <col min="6146" max="6147" width="17.44140625" style="658" customWidth="1"/>
    <col min="6148" max="6148" width="18.21875" style="658" customWidth="1"/>
    <col min="6149" max="6149" width="17.44140625" style="658" customWidth="1"/>
    <col min="6150" max="6400" width="12.88671875" style="658"/>
    <col min="6401" max="6401" width="41.21875" style="658" customWidth="1"/>
    <col min="6402" max="6403" width="17.44140625" style="658" customWidth="1"/>
    <col min="6404" max="6404" width="18.21875" style="658" customWidth="1"/>
    <col min="6405" max="6405" width="17.44140625" style="658" customWidth="1"/>
    <col min="6406" max="6656" width="12.88671875" style="658"/>
    <col min="6657" max="6657" width="41.21875" style="658" customWidth="1"/>
    <col min="6658" max="6659" width="17.44140625" style="658" customWidth="1"/>
    <col min="6660" max="6660" width="18.21875" style="658" customWidth="1"/>
    <col min="6661" max="6661" width="17.44140625" style="658" customWidth="1"/>
    <col min="6662" max="6912" width="12.88671875" style="658"/>
    <col min="6913" max="6913" width="41.21875" style="658" customWidth="1"/>
    <col min="6914" max="6915" width="17.44140625" style="658" customWidth="1"/>
    <col min="6916" max="6916" width="18.21875" style="658" customWidth="1"/>
    <col min="6917" max="6917" width="17.44140625" style="658" customWidth="1"/>
    <col min="6918" max="7168" width="12.88671875" style="658"/>
    <col min="7169" max="7169" width="41.21875" style="658" customWidth="1"/>
    <col min="7170" max="7171" width="17.44140625" style="658" customWidth="1"/>
    <col min="7172" max="7172" width="18.21875" style="658" customWidth="1"/>
    <col min="7173" max="7173" width="17.44140625" style="658" customWidth="1"/>
    <col min="7174" max="7424" width="12.88671875" style="658"/>
    <col min="7425" max="7425" width="41.21875" style="658" customWidth="1"/>
    <col min="7426" max="7427" width="17.44140625" style="658" customWidth="1"/>
    <col min="7428" max="7428" width="18.21875" style="658" customWidth="1"/>
    <col min="7429" max="7429" width="17.44140625" style="658" customWidth="1"/>
    <col min="7430" max="7680" width="12.88671875" style="658"/>
    <col min="7681" max="7681" width="41.21875" style="658" customWidth="1"/>
    <col min="7682" max="7683" width="17.44140625" style="658" customWidth="1"/>
    <col min="7684" max="7684" width="18.21875" style="658" customWidth="1"/>
    <col min="7685" max="7685" width="17.44140625" style="658" customWidth="1"/>
    <col min="7686" max="7936" width="12.88671875" style="658"/>
    <col min="7937" max="7937" width="41.21875" style="658" customWidth="1"/>
    <col min="7938" max="7939" width="17.44140625" style="658" customWidth="1"/>
    <col min="7940" max="7940" width="18.21875" style="658" customWidth="1"/>
    <col min="7941" max="7941" width="17.44140625" style="658" customWidth="1"/>
    <col min="7942" max="8192" width="12.88671875" style="658"/>
    <col min="8193" max="8193" width="41.21875" style="658" customWidth="1"/>
    <col min="8194" max="8195" width="17.44140625" style="658" customWidth="1"/>
    <col min="8196" max="8196" width="18.21875" style="658" customWidth="1"/>
    <col min="8197" max="8197" width="17.44140625" style="658" customWidth="1"/>
    <col min="8198" max="8448" width="12.88671875" style="658"/>
    <col min="8449" max="8449" width="41.21875" style="658" customWidth="1"/>
    <col min="8450" max="8451" width="17.44140625" style="658" customWidth="1"/>
    <col min="8452" max="8452" width="18.21875" style="658" customWidth="1"/>
    <col min="8453" max="8453" width="17.44140625" style="658" customWidth="1"/>
    <col min="8454" max="8704" width="12.88671875" style="658"/>
    <col min="8705" max="8705" width="41.21875" style="658" customWidth="1"/>
    <col min="8706" max="8707" width="17.44140625" style="658" customWidth="1"/>
    <col min="8708" max="8708" width="18.21875" style="658" customWidth="1"/>
    <col min="8709" max="8709" width="17.44140625" style="658" customWidth="1"/>
    <col min="8710" max="8960" width="12.88671875" style="658"/>
    <col min="8961" max="8961" width="41.21875" style="658" customWidth="1"/>
    <col min="8962" max="8963" width="17.44140625" style="658" customWidth="1"/>
    <col min="8964" max="8964" width="18.21875" style="658" customWidth="1"/>
    <col min="8965" max="8965" width="17.44140625" style="658" customWidth="1"/>
    <col min="8966" max="9216" width="12.88671875" style="658"/>
    <col min="9217" max="9217" width="41.21875" style="658" customWidth="1"/>
    <col min="9218" max="9219" width="17.44140625" style="658" customWidth="1"/>
    <col min="9220" max="9220" width="18.21875" style="658" customWidth="1"/>
    <col min="9221" max="9221" width="17.44140625" style="658" customWidth="1"/>
    <col min="9222" max="9472" width="12.88671875" style="658"/>
    <col min="9473" max="9473" width="41.21875" style="658" customWidth="1"/>
    <col min="9474" max="9475" width="17.44140625" style="658" customWidth="1"/>
    <col min="9476" max="9476" width="18.21875" style="658" customWidth="1"/>
    <col min="9477" max="9477" width="17.44140625" style="658" customWidth="1"/>
    <col min="9478" max="9728" width="12.88671875" style="658"/>
    <col min="9729" max="9729" width="41.21875" style="658" customWidth="1"/>
    <col min="9730" max="9731" width="17.44140625" style="658" customWidth="1"/>
    <col min="9732" max="9732" width="18.21875" style="658" customWidth="1"/>
    <col min="9733" max="9733" width="17.44140625" style="658" customWidth="1"/>
    <col min="9734" max="9984" width="12.88671875" style="658"/>
    <col min="9985" max="9985" width="41.21875" style="658" customWidth="1"/>
    <col min="9986" max="9987" width="17.44140625" style="658" customWidth="1"/>
    <col min="9988" max="9988" width="18.21875" style="658" customWidth="1"/>
    <col min="9989" max="9989" width="17.44140625" style="658" customWidth="1"/>
    <col min="9990" max="10240" width="12.88671875" style="658"/>
    <col min="10241" max="10241" width="41.21875" style="658" customWidth="1"/>
    <col min="10242" max="10243" width="17.44140625" style="658" customWidth="1"/>
    <col min="10244" max="10244" width="18.21875" style="658" customWidth="1"/>
    <col min="10245" max="10245" width="17.44140625" style="658" customWidth="1"/>
    <col min="10246" max="10496" width="12.88671875" style="658"/>
    <col min="10497" max="10497" width="41.21875" style="658" customWidth="1"/>
    <col min="10498" max="10499" width="17.44140625" style="658" customWidth="1"/>
    <col min="10500" max="10500" width="18.21875" style="658" customWidth="1"/>
    <col min="10501" max="10501" width="17.44140625" style="658" customWidth="1"/>
    <col min="10502" max="10752" width="12.88671875" style="658"/>
    <col min="10753" max="10753" width="41.21875" style="658" customWidth="1"/>
    <col min="10754" max="10755" width="17.44140625" style="658" customWidth="1"/>
    <col min="10756" max="10756" width="18.21875" style="658" customWidth="1"/>
    <col min="10757" max="10757" width="17.44140625" style="658" customWidth="1"/>
    <col min="10758" max="11008" width="12.88671875" style="658"/>
    <col min="11009" max="11009" width="41.21875" style="658" customWidth="1"/>
    <col min="11010" max="11011" width="17.44140625" style="658" customWidth="1"/>
    <col min="11012" max="11012" width="18.21875" style="658" customWidth="1"/>
    <col min="11013" max="11013" width="17.44140625" style="658" customWidth="1"/>
    <col min="11014" max="11264" width="12.88671875" style="658"/>
    <col min="11265" max="11265" width="41.21875" style="658" customWidth="1"/>
    <col min="11266" max="11267" width="17.44140625" style="658" customWidth="1"/>
    <col min="11268" max="11268" width="18.21875" style="658" customWidth="1"/>
    <col min="11269" max="11269" width="17.44140625" style="658" customWidth="1"/>
    <col min="11270" max="11520" width="12.88671875" style="658"/>
    <col min="11521" max="11521" width="41.21875" style="658" customWidth="1"/>
    <col min="11522" max="11523" width="17.44140625" style="658" customWidth="1"/>
    <col min="11524" max="11524" width="18.21875" style="658" customWidth="1"/>
    <col min="11525" max="11525" width="17.44140625" style="658" customWidth="1"/>
    <col min="11526" max="11776" width="12.88671875" style="658"/>
    <col min="11777" max="11777" width="41.21875" style="658" customWidth="1"/>
    <col min="11778" max="11779" width="17.44140625" style="658" customWidth="1"/>
    <col min="11780" max="11780" width="18.21875" style="658" customWidth="1"/>
    <col min="11781" max="11781" width="17.44140625" style="658" customWidth="1"/>
    <col min="11782" max="12032" width="12.88671875" style="658"/>
    <col min="12033" max="12033" width="41.21875" style="658" customWidth="1"/>
    <col min="12034" max="12035" width="17.44140625" style="658" customWidth="1"/>
    <col min="12036" max="12036" width="18.21875" style="658" customWidth="1"/>
    <col min="12037" max="12037" width="17.44140625" style="658" customWidth="1"/>
    <col min="12038" max="12288" width="12.88671875" style="658"/>
    <col min="12289" max="12289" width="41.21875" style="658" customWidth="1"/>
    <col min="12290" max="12291" width="17.44140625" style="658" customWidth="1"/>
    <col min="12292" max="12292" width="18.21875" style="658" customWidth="1"/>
    <col min="12293" max="12293" width="17.44140625" style="658" customWidth="1"/>
    <col min="12294" max="12544" width="12.88671875" style="658"/>
    <col min="12545" max="12545" width="41.21875" style="658" customWidth="1"/>
    <col min="12546" max="12547" width="17.44140625" style="658" customWidth="1"/>
    <col min="12548" max="12548" width="18.21875" style="658" customWidth="1"/>
    <col min="12549" max="12549" width="17.44140625" style="658" customWidth="1"/>
    <col min="12550" max="12800" width="12.88671875" style="658"/>
    <col min="12801" max="12801" width="41.21875" style="658" customWidth="1"/>
    <col min="12802" max="12803" width="17.44140625" style="658" customWidth="1"/>
    <col min="12804" max="12804" width="18.21875" style="658" customWidth="1"/>
    <col min="12805" max="12805" width="17.44140625" style="658" customWidth="1"/>
    <col min="12806" max="13056" width="12.88671875" style="658"/>
    <col min="13057" max="13057" width="41.21875" style="658" customWidth="1"/>
    <col min="13058" max="13059" width="17.44140625" style="658" customWidth="1"/>
    <col min="13060" max="13060" width="18.21875" style="658" customWidth="1"/>
    <col min="13061" max="13061" width="17.44140625" style="658" customWidth="1"/>
    <col min="13062" max="13312" width="12.88671875" style="658"/>
    <col min="13313" max="13313" width="41.21875" style="658" customWidth="1"/>
    <col min="13314" max="13315" width="17.44140625" style="658" customWidth="1"/>
    <col min="13316" max="13316" width="18.21875" style="658" customWidth="1"/>
    <col min="13317" max="13317" width="17.44140625" style="658" customWidth="1"/>
    <col min="13318" max="13568" width="12.88671875" style="658"/>
    <col min="13569" max="13569" width="41.21875" style="658" customWidth="1"/>
    <col min="13570" max="13571" width="17.44140625" style="658" customWidth="1"/>
    <col min="13572" max="13572" width="18.21875" style="658" customWidth="1"/>
    <col min="13573" max="13573" width="17.44140625" style="658" customWidth="1"/>
    <col min="13574" max="13824" width="12.88671875" style="658"/>
    <col min="13825" max="13825" width="41.21875" style="658" customWidth="1"/>
    <col min="13826" max="13827" width="17.44140625" style="658" customWidth="1"/>
    <col min="13828" max="13828" width="18.21875" style="658" customWidth="1"/>
    <col min="13829" max="13829" width="17.44140625" style="658" customWidth="1"/>
    <col min="13830" max="14080" width="12.88671875" style="658"/>
    <col min="14081" max="14081" width="41.21875" style="658" customWidth="1"/>
    <col min="14082" max="14083" width="17.44140625" style="658" customWidth="1"/>
    <col min="14084" max="14084" width="18.21875" style="658" customWidth="1"/>
    <col min="14085" max="14085" width="17.44140625" style="658" customWidth="1"/>
    <col min="14086" max="14336" width="12.88671875" style="658"/>
    <col min="14337" max="14337" width="41.21875" style="658" customWidth="1"/>
    <col min="14338" max="14339" width="17.44140625" style="658" customWidth="1"/>
    <col min="14340" max="14340" width="18.21875" style="658" customWidth="1"/>
    <col min="14341" max="14341" width="17.44140625" style="658" customWidth="1"/>
    <col min="14342" max="14592" width="12.88671875" style="658"/>
    <col min="14593" max="14593" width="41.21875" style="658" customWidth="1"/>
    <col min="14594" max="14595" width="17.44140625" style="658" customWidth="1"/>
    <col min="14596" max="14596" width="18.21875" style="658" customWidth="1"/>
    <col min="14597" max="14597" width="17.44140625" style="658" customWidth="1"/>
    <col min="14598" max="14848" width="12.88671875" style="658"/>
    <col min="14849" max="14849" width="41.21875" style="658" customWidth="1"/>
    <col min="14850" max="14851" width="17.44140625" style="658" customWidth="1"/>
    <col min="14852" max="14852" width="18.21875" style="658" customWidth="1"/>
    <col min="14853" max="14853" width="17.44140625" style="658" customWidth="1"/>
    <col min="14854" max="15104" width="12.88671875" style="658"/>
    <col min="15105" max="15105" width="41.21875" style="658" customWidth="1"/>
    <col min="15106" max="15107" width="17.44140625" style="658" customWidth="1"/>
    <col min="15108" max="15108" width="18.21875" style="658" customWidth="1"/>
    <col min="15109" max="15109" width="17.44140625" style="658" customWidth="1"/>
    <col min="15110" max="15360" width="12.88671875" style="658"/>
    <col min="15361" max="15361" width="41.21875" style="658" customWidth="1"/>
    <col min="15362" max="15363" width="17.44140625" style="658" customWidth="1"/>
    <col min="15364" max="15364" width="18.21875" style="658" customWidth="1"/>
    <col min="15365" max="15365" width="17.44140625" style="658" customWidth="1"/>
    <col min="15366" max="15616" width="12.88671875" style="658"/>
    <col min="15617" max="15617" width="41.21875" style="658" customWidth="1"/>
    <col min="15618" max="15619" width="17.44140625" style="658" customWidth="1"/>
    <col min="15620" max="15620" width="18.21875" style="658" customWidth="1"/>
    <col min="15621" max="15621" width="17.44140625" style="658" customWidth="1"/>
    <col min="15622" max="15872" width="12.88671875" style="658"/>
    <col min="15873" max="15873" width="41.21875" style="658" customWidth="1"/>
    <col min="15874" max="15875" width="17.44140625" style="658" customWidth="1"/>
    <col min="15876" max="15876" width="18.21875" style="658" customWidth="1"/>
    <col min="15877" max="15877" width="17.44140625" style="658" customWidth="1"/>
    <col min="15878" max="16128" width="12.88671875" style="658"/>
    <col min="16129" max="16129" width="41.21875" style="658" customWidth="1"/>
    <col min="16130" max="16131" width="17.44140625" style="658" customWidth="1"/>
    <col min="16132" max="16132" width="18.21875" style="658" customWidth="1"/>
    <col min="16133" max="16133" width="17.44140625" style="658" customWidth="1"/>
    <col min="16134" max="16384" width="12.88671875" style="658"/>
  </cols>
  <sheetData>
    <row r="1" spans="1:6" ht="18" customHeight="1">
      <c r="A1" s="1184" t="s">
        <v>1067</v>
      </c>
    </row>
    <row r="2" spans="1:6" ht="24.75" customHeight="1">
      <c r="A2" s="659" t="s">
        <v>691</v>
      </c>
      <c r="B2" s="659"/>
      <c r="C2" s="659"/>
      <c r="D2" s="659"/>
      <c r="E2" s="659"/>
    </row>
    <row r="3" spans="1:6" ht="20.25" customHeight="1">
      <c r="A3" s="660">
        <v>45382</v>
      </c>
      <c r="B3" s="660"/>
      <c r="C3" s="660"/>
      <c r="D3" s="660"/>
      <c r="E3" s="660"/>
    </row>
    <row r="4" spans="1:6" ht="18" customHeight="1">
      <c r="A4" s="661" t="s">
        <v>73</v>
      </c>
      <c r="B4" s="661"/>
      <c r="C4" s="661"/>
      <c r="D4" s="661"/>
      <c r="E4" s="661"/>
    </row>
    <row r="5" spans="1:6" ht="18" customHeight="1" thickBot="1">
      <c r="A5" s="662"/>
      <c r="B5" s="663"/>
      <c r="C5" s="663"/>
      <c r="D5" s="663"/>
      <c r="E5" s="663"/>
    </row>
    <row r="6" spans="1:6" ht="13.2" customHeight="1">
      <c r="A6" s="664" t="s">
        <v>692</v>
      </c>
      <c r="B6" s="665" t="s">
        <v>693</v>
      </c>
      <c r="C6" s="665"/>
      <c r="D6" s="666" t="s">
        <v>694</v>
      </c>
      <c r="E6" s="666" t="s">
        <v>695</v>
      </c>
    </row>
    <row r="7" spans="1:6" ht="13.95" customHeight="1">
      <c r="A7" s="667"/>
      <c r="B7" s="668" t="s">
        <v>696</v>
      </c>
      <c r="C7" s="668" t="s">
        <v>697</v>
      </c>
      <c r="D7" s="669"/>
      <c r="E7" s="669"/>
    </row>
    <row r="8" spans="1:6" ht="13.2" customHeight="1">
      <c r="A8" s="667"/>
      <c r="B8" s="670"/>
      <c r="C8" s="670"/>
      <c r="D8" s="669"/>
      <c r="E8" s="669"/>
    </row>
    <row r="9" spans="1:6" ht="6.6" customHeight="1">
      <c r="A9" s="671"/>
      <c r="B9" s="672"/>
      <c r="C9" s="672"/>
      <c r="D9" s="672"/>
      <c r="E9" s="672"/>
    </row>
    <row r="10" spans="1:6" ht="10.5" customHeight="1">
      <c r="A10" s="673"/>
      <c r="B10" s="674"/>
      <c r="C10" s="675"/>
      <c r="D10" s="675"/>
      <c r="E10" s="676"/>
    </row>
    <row r="11" spans="1:6" ht="24.9" customHeight="1">
      <c r="A11" s="677" t="s">
        <v>29</v>
      </c>
      <c r="B11" s="677">
        <v>653495.12100000004</v>
      </c>
      <c r="C11" s="677">
        <v>0</v>
      </c>
      <c r="D11" s="677">
        <v>36733.160000000003</v>
      </c>
      <c r="E11" s="677">
        <v>690228.28099999996</v>
      </c>
      <c r="F11" s="678"/>
    </row>
    <row r="12" spans="1:6" ht="24.9" customHeight="1">
      <c r="A12" s="677" t="s">
        <v>30</v>
      </c>
      <c r="B12" s="677">
        <v>818800.59299999999</v>
      </c>
      <c r="C12" s="677">
        <v>0</v>
      </c>
      <c r="D12" s="677">
        <v>50131</v>
      </c>
      <c r="E12" s="679">
        <v>868931.59400000004</v>
      </c>
      <c r="F12" s="678"/>
    </row>
    <row r="13" spans="1:6" ht="24.9" customHeight="1">
      <c r="A13" s="677" t="s">
        <v>31</v>
      </c>
      <c r="B13" s="677">
        <v>383678.66700000002</v>
      </c>
      <c r="C13" s="677">
        <v>0</v>
      </c>
      <c r="D13" s="677">
        <v>25566.079000000002</v>
      </c>
      <c r="E13" s="679">
        <v>409244.74599999998</v>
      </c>
      <c r="F13" s="678"/>
    </row>
    <row r="14" spans="1:6" ht="24.9" customHeight="1">
      <c r="A14" s="677" t="s">
        <v>32</v>
      </c>
      <c r="B14" s="677">
        <v>283356.65000000002</v>
      </c>
      <c r="C14" s="677">
        <v>0</v>
      </c>
      <c r="D14" s="677">
        <v>13557.599</v>
      </c>
      <c r="E14" s="679">
        <v>296914.25</v>
      </c>
      <c r="F14" s="678"/>
    </row>
    <row r="15" spans="1:6" ht="24.9" customHeight="1">
      <c r="A15" s="677" t="s">
        <v>33</v>
      </c>
      <c r="B15" s="677">
        <v>41848.974000000002</v>
      </c>
      <c r="C15" s="677">
        <v>0</v>
      </c>
      <c r="D15" s="677">
        <v>2056.4740000000002</v>
      </c>
      <c r="E15" s="679">
        <v>43905.447999999997</v>
      </c>
      <c r="F15" s="678"/>
    </row>
    <row r="16" spans="1:6" ht="24.9" customHeight="1">
      <c r="A16" s="230" t="s">
        <v>34</v>
      </c>
      <c r="B16" s="677">
        <v>273508.29599999997</v>
      </c>
      <c r="C16" s="677">
        <v>0</v>
      </c>
      <c r="D16" s="677">
        <v>72284.428</v>
      </c>
      <c r="E16" s="679">
        <v>345792.72399999999</v>
      </c>
      <c r="F16" s="678"/>
    </row>
    <row r="17" spans="1:6" ht="24.9" customHeight="1">
      <c r="A17" s="677" t="s">
        <v>35</v>
      </c>
      <c r="B17" s="677">
        <v>294788.25300000003</v>
      </c>
      <c r="C17" s="677">
        <v>0</v>
      </c>
      <c r="D17" s="677">
        <v>20956.081999999999</v>
      </c>
      <c r="E17" s="679">
        <v>315744.33500000002</v>
      </c>
      <c r="F17" s="678"/>
    </row>
    <row r="18" spans="1:6" ht="24.9" customHeight="1">
      <c r="A18" s="677" t="s">
        <v>36</v>
      </c>
      <c r="B18" s="677">
        <v>66987.426000000007</v>
      </c>
      <c r="C18" s="677">
        <v>0</v>
      </c>
      <c r="D18" s="677">
        <v>8239.5499999999993</v>
      </c>
      <c r="E18" s="679">
        <v>75226.975999999995</v>
      </c>
      <c r="F18" s="678"/>
    </row>
    <row r="19" spans="1:6" ht="24.9" customHeight="1">
      <c r="A19" s="677" t="s">
        <v>37</v>
      </c>
      <c r="B19" s="677">
        <v>46945.211000000003</v>
      </c>
      <c r="C19" s="677">
        <v>0</v>
      </c>
      <c r="D19" s="677">
        <v>5219.8140000000003</v>
      </c>
      <c r="E19" s="679">
        <v>52165.025999999998</v>
      </c>
      <c r="F19" s="678"/>
    </row>
    <row r="20" spans="1:6" ht="31.5" customHeight="1" thickBot="1">
      <c r="A20" s="680" t="s">
        <v>698</v>
      </c>
      <c r="B20" s="681">
        <v>2863409.1949999998</v>
      </c>
      <c r="C20" s="681">
        <v>0</v>
      </c>
      <c r="D20" s="681">
        <v>234744.18900000001</v>
      </c>
      <c r="E20" s="681">
        <v>3098153.3840000001</v>
      </c>
      <c r="F20" s="678"/>
    </row>
    <row r="21" spans="1:6">
      <c r="A21" s="682" t="s">
        <v>699</v>
      </c>
      <c r="B21" s="683"/>
      <c r="C21" s="683"/>
      <c r="D21" s="683"/>
      <c r="E21" s="683"/>
    </row>
    <row r="22" spans="1:6">
      <c r="A22" s="684" t="s">
        <v>700</v>
      </c>
      <c r="B22" s="684"/>
      <c r="C22" s="684"/>
      <c r="D22" s="684"/>
      <c r="E22" s="684"/>
    </row>
    <row r="23" spans="1:6">
      <c r="A23" s="684"/>
      <c r="B23" s="684"/>
      <c r="C23" s="684"/>
      <c r="D23" s="684"/>
      <c r="E23" s="684"/>
    </row>
    <row r="198" spans="3:3">
      <c r="C198" s="658" t="s">
        <v>58</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3967B9EB-A4A8-468A-BCDE-5AC40AAEE549}"/>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16CF-96CB-4290-9635-5904334C728F}">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184" t="s">
        <v>1067</v>
      </c>
      <c r="B1" s="1184" t="s">
        <v>1067</v>
      </c>
      <c r="C1" s="69"/>
      <c r="D1" s="69"/>
      <c r="E1" s="69"/>
      <c r="F1" s="69"/>
      <c r="G1" s="69"/>
      <c r="H1" s="69"/>
      <c r="I1" s="69"/>
      <c r="J1" s="69"/>
      <c r="K1" s="69"/>
      <c r="L1" s="69"/>
    </row>
    <row r="2" spans="1:13" s="502" customFormat="1" ht="26.25" customHeight="1">
      <c r="B2" s="3" t="s">
        <v>599</v>
      </c>
      <c r="C2" s="3"/>
      <c r="D2" s="3"/>
      <c r="E2" s="3"/>
      <c r="F2" s="3"/>
      <c r="G2" s="3"/>
      <c r="H2" s="3"/>
      <c r="I2" s="3"/>
      <c r="J2" s="3"/>
      <c r="K2" s="3"/>
      <c r="L2" s="3"/>
    </row>
    <row r="3" spans="1:13" s="503" customFormat="1" ht="24.75" customHeight="1">
      <c r="B3" s="124">
        <v>45382</v>
      </c>
      <c r="C3" s="124"/>
      <c r="D3" s="124"/>
      <c r="E3" s="124"/>
      <c r="F3" s="124"/>
      <c r="G3" s="124"/>
      <c r="H3" s="124"/>
      <c r="I3" s="124"/>
      <c r="J3" s="124"/>
      <c r="K3" s="124"/>
      <c r="L3" s="124"/>
    </row>
    <row r="4" spans="1:13" s="105" customFormat="1" ht="22.5" customHeight="1">
      <c r="B4" s="504" t="s">
        <v>65</v>
      </c>
      <c r="C4" s="504"/>
      <c r="D4" s="504"/>
      <c r="E4" s="504"/>
      <c r="F4" s="504"/>
      <c r="G4" s="504"/>
      <c r="H4" s="504"/>
      <c r="I4" s="504"/>
      <c r="J4" s="504"/>
      <c r="K4" s="504"/>
      <c r="L4" s="504"/>
    </row>
    <row r="5" spans="1:13" s="95" customFormat="1" ht="10.5" customHeight="1" thickBot="1">
      <c r="B5" s="540"/>
      <c r="C5" s="540"/>
      <c r="D5" s="540"/>
      <c r="E5" s="540"/>
      <c r="F5" s="540"/>
      <c r="G5" s="540"/>
      <c r="H5" s="540"/>
      <c r="I5" s="540"/>
      <c r="J5" s="540"/>
      <c r="K5" s="540"/>
    </row>
    <row r="6" spans="1:13" s="95" customFormat="1" ht="30.75" customHeight="1">
      <c r="B6" s="106" t="s">
        <v>66</v>
      </c>
      <c r="C6" s="541" t="s">
        <v>600</v>
      </c>
      <c r="D6" s="541"/>
      <c r="E6" s="541"/>
      <c r="F6" s="541"/>
      <c r="G6" s="206" t="s">
        <v>601</v>
      </c>
      <c r="H6" s="206" t="s">
        <v>602</v>
      </c>
      <c r="I6" s="206" t="s">
        <v>603</v>
      </c>
      <c r="J6" s="206" t="s">
        <v>604</v>
      </c>
      <c r="K6" s="206" t="s">
        <v>605</v>
      </c>
      <c r="L6" s="205" t="s">
        <v>606</v>
      </c>
    </row>
    <row r="7" spans="1:13" s="95" customFormat="1" ht="50.25" customHeight="1">
      <c r="B7" s="225"/>
      <c r="C7" s="529" t="s">
        <v>463</v>
      </c>
      <c r="D7" s="529" t="s">
        <v>607</v>
      </c>
      <c r="E7" s="529" t="s">
        <v>608</v>
      </c>
      <c r="F7" s="529" t="s">
        <v>609</v>
      </c>
      <c r="G7" s="209"/>
      <c r="H7" s="209"/>
      <c r="I7" s="209"/>
      <c r="J7" s="209"/>
      <c r="K7" s="209"/>
      <c r="L7" s="542"/>
    </row>
    <row r="8" spans="1:13" s="95" customFormat="1" ht="4.5" customHeight="1">
      <c r="B8" s="16"/>
      <c r="C8" s="16"/>
      <c r="D8" s="16"/>
      <c r="E8" s="16"/>
      <c r="F8" s="16"/>
      <c r="G8" s="16"/>
      <c r="H8" s="16"/>
      <c r="I8" s="16"/>
      <c r="J8" s="16"/>
      <c r="K8" s="16"/>
      <c r="L8" s="17"/>
    </row>
    <row r="9" spans="1:13" s="16" customFormat="1" ht="20.100000000000001" customHeight="1">
      <c r="A9" s="543"/>
      <c r="B9" s="86" t="s">
        <v>29</v>
      </c>
      <c r="C9" s="214">
        <v>0.78309724537535452</v>
      </c>
      <c r="D9" s="214">
        <v>0.62761656985211378</v>
      </c>
      <c r="E9" s="214">
        <v>1.4952367021131339</v>
      </c>
      <c r="F9" s="214">
        <v>96.95947629193752</v>
      </c>
      <c r="G9" s="214" t="s">
        <v>69</v>
      </c>
      <c r="H9" s="214" t="s">
        <v>69</v>
      </c>
      <c r="I9" s="214">
        <v>0.13457319072186369</v>
      </c>
      <c r="J9" s="214" t="s">
        <v>69</v>
      </c>
      <c r="K9" s="214" t="s">
        <v>69</v>
      </c>
      <c r="L9" s="544">
        <v>179069.84200000003</v>
      </c>
      <c r="M9" s="545"/>
    </row>
    <row r="10" spans="1:13" s="16" customFormat="1" ht="20.100000000000001" customHeight="1">
      <c r="A10" s="543"/>
      <c r="B10" s="22" t="s">
        <v>387</v>
      </c>
      <c r="C10" s="214">
        <v>1.917335417029157</v>
      </c>
      <c r="D10" s="214" t="s">
        <v>69</v>
      </c>
      <c r="E10" s="214">
        <v>1.3440421782643912</v>
      </c>
      <c r="F10" s="214">
        <v>96.526451889635695</v>
      </c>
      <c r="G10" s="214" t="s">
        <v>69</v>
      </c>
      <c r="H10" s="214">
        <v>0.2121705150707604</v>
      </c>
      <c r="I10" s="214" t="s">
        <v>69</v>
      </c>
      <c r="J10" s="214" t="s">
        <v>69</v>
      </c>
      <c r="K10" s="214" t="s">
        <v>69</v>
      </c>
      <c r="L10" s="544">
        <v>376205.90199999994</v>
      </c>
      <c r="M10" s="545"/>
    </row>
    <row r="11" spans="1:13" s="16" customFormat="1" ht="20.100000000000001" customHeight="1">
      <c r="A11" s="543"/>
      <c r="B11" s="22" t="s">
        <v>31</v>
      </c>
      <c r="C11" s="214">
        <v>0.79012760847879804</v>
      </c>
      <c r="D11" s="214">
        <v>0.11998544016344292</v>
      </c>
      <c r="E11" s="214">
        <v>0.88873001871764801</v>
      </c>
      <c r="F11" s="214">
        <v>98.149710504453822</v>
      </c>
      <c r="G11" s="214" t="s">
        <v>69</v>
      </c>
      <c r="H11" s="214" t="s">
        <v>69</v>
      </c>
      <c r="I11" s="214">
        <v>5.1446428186293483E-2</v>
      </c>
      <c r="J11" s="214" t="s">
        <v>69</v>
      </c>
      <c r="K11" s="214" t="s">
        <v>69</v>
      </c>
      <c r="L11" s="544">
        <v>138726.83199999999</v>
      </c>
      <c r="M11" s="545"/>
    </row>
    <row r="12" spans="1:13" s="16" customFormat="1" ht="20.100000000000001" customHeight="1">
      <c r="A12" s="543"/>
      <c r="B12" s="22" t="s">
        <v>32</v>
      </c>
      <c r="C12" s="214">
        <v>1.5745969003367555</v>
      </c>
      <c r="D12" s="214" t="s">
        <v>69</v>
      </c>
      <c r="E12" s="214">
        <v>0.2741998153043646</v>
      </c>
      <c r="F12" s="214">
        <v>98.137981374163203</v>
      </c>
      <c r="G12" s="214" t="s">
        <v>69</v>
      </c>
      <c r="H12" s="214" t="s">
        <v>69</v>
      </c>
      <c r="I12" s="214">
        <v>1.3221910195676837E-2</v>
      </c>
      <c r="J12" s="214" t="s">
        <v>69</v>
      </c>
      <c r="K12" s="214" t="s">
        <v>69</v>
      </c>
      <c r="L12" s="544">
        <v>114325.38699999999</v>
      </c>
      <c r="M12" s="545"/>
    </row>
    <row r="13" spans="1:13" s="16" customFormat="1" ht="20.100000000000001" customHeight="1">
      <c r="A13" s="543"/>
      <c r="B13" s="22" t="s">
        <v>33</v>
      </c>
      <c r="C13" s="214">
        <v>2.3759880879804287</v>
      </c>
      <c r="D13" s="214" t="s">
        <v>69</v>
      </c>
      <c r="E13" s="214">
        <v>0.29532157635509199</v>
      </c>
      <c r="F13" s="214">
        <v>81.533160190319322</v>
      </c>
      <c r="G13" s="214" t="s">
        <v>69</v>
      </c>
      <c r="H13" s="214" t="s">
        <v>69</v>
      </c>
      <c r="I13" s="214">
        <v>6.8234263765514322</v>
      </c>
      <c r="J13" s="214" t="s">
        <v>69</v>
      </c>
      <c r="K13" s="214">
        <v>8.972103768793728</v>
      </c>
      <c r="L13" s="544">
        <v>32030.168999999998</v>
      </c>
      <c r="M13" s="545"/>
    </row>
    <row r="14" spans="1:13" s="16" customFormat="1" ht="20.100000000000001" customHeight="1">
      <c r="A14" s="543"/>
      <c r="B14" s="22" t="s">
        <v>34</v>
      </c>
      <c r="C14" s="214">
        <v>2.615603509400342</v>
      </c>
      <c r="D14" s="214" t="s">
        <v>69</v>
      </c>
      <c r="E14" s="214" t="s">
        <v>69</v>
      </c>
      <c r="F14" s="214">
        <v>96.991981486585004</v>
      </c>
      <c r="G14" s="214" t="s">
        <v>69</v>
      </c>
      <c r="H14" s="214" t="s">
        <v>69</v>
      </c>
      <c r="I14" s="214">
        <v>0.39241500401464735</v>
      </c>
      <c r="J14" s="214" t="s">
        <v>69</v>
      </c>
      <c r="K14" s="214" t="s">
        <v>69</v>
      </c>
      <c r="L14" s="544">
        <v>128092.19700000001</v>
      </c>
      <c r="M14" s="545"/>
    </row>
    <row r="15" spans="1:13" s="16" customFormat="1" ht="20.100000000000001" customHeight="1">
      <c r="A15" s="543"/>
      <c r="B15" s="22" t="s">
        <v>35</v>
      </c>
      <c r="C15" s="214">
        <v>0.56038223318209601</v>
      </c>
      <c r="D15" s="214" t="s">
        <v>69</v>
      </c>
      <c r="E15" s="214" t="s">
        <v>69</v>
      </c>
      <c r="F15" s="214">
        <v>92.334984677409722</v>
      </c>
      <c r="G15" s="214" t="s">
        <v>69</v>
      </c>
      <c r="H15" s="214" t="s">
        <v>69</v>
      </c>
      <c r="I15" s="214">
        <v>7.1045155786076384</v>
      </c>
      <c r="J15" s="214" t="s">
        <v>69</v>
      </c>
      <c r="K15" s="214">
        <v>1.1751080054411368E-4</v>
      </c>
      <c r="L15" s="544">
        <v>67227.862999999998</v>
      </c>
      <c r="M15" s="545"/>
    </row>
    <row r="16" spans="1:13" s="16" customFormat="1" ht="20.100000000000001" customHeight="1">
      <c r="A16" s="543"/>
      <c r="B16" s="22" t="s">
        <v>36</v>
      </c>
      <c r="C16" s="214">
        <v>3.7500786853962818</v>
      </c>
      <c r="D16" s="214" t="s">
        <v>69</v>
      </c>
      <c r="E16" s="214">
        <v>0.44672685075641355</v>
      </c>
      <c r="F16" s="214">
        <v>95.500163327685158</v>
      </c>
      <c r="G16" s="214" t="s">
        <v>69</v>
      </c>
      <c r="H16" s="214" t="s">
        <v>69</v>
      </c>
      <c r="I16" s="214">
        <v>0.30303113616213556</v>
      </c>
      <c r="J16" s="214" t="s">
        <v>69</v>
      </c>
      <c r="K16" s="214" t="s">
        <v>69</v>
      </c>
      <c r="L16" s="544">
        <v>34917.534000000007</v>
      </c>
      <c r="M16" s="545"/>
    </row>
    <row r="17" spans="1:13" s="16" customFormat="1" ht="20.100000000000001" customHeight="1">
      <c r="A17" s="543"/>
      <c r="B17" s="22" t="s">
        <v>37</v>
      </c>
      <c r="C17" s="214">
        <v>2.3554457441518211</v>
      </c>
      <c r="D17" s="214" t="s">
        <v>69</v>
      </c>
      <c r="E17" s="214">
        <v>0.52570645258273341</v>
      </c>
      <c r="F17" s="214">
        <v>96.690416098558046</v>
      </c>
      <c r="G17" s="214" t="s">
        <v>69</v>
      </c>
      <c r="H17" s="214" t="s">
        <v>69</v>
      </c>
      <c r="I17" s="214">
        <v>0.42843170470739705</v>
      </c>
      <c r="J17" s="214" t="s">
        <v>69</v>
      </c>
      <c r="K17" s="214" t="s">
        <v>69</v>
      </c>
      <c r="L17" s="544">
        <v>21806.276000000002</v>
      </c>
      <c r="M17" s="545"/>
    </row>
    <row r="18" spans="1:13" s="16" customFormat="1" ht="31.5" customHeight="1" thickBot="1">
      <c r="A18" s="543">
        <v>10012</v>
      </c>
      <c r="B18" s="91" t="s">
        <v>38</v>
      </c>
      <c r="C18" s="546">
        <v>1.6315351827778872</v>
      </c>
      <c r="D18" s="546">
        <v>0.11811805522487499</v>
      </c>
      <c r="E18" s="546">
        <v>0.88296121595720034</v>
      </c>
      <c r="F18" s="546">
        <v>96.299721720942074</v>
      </c>
      <c r="G18" s="546" t="s">
        <v>69</v>
      </c>
      <c r="H18" s="546">
        <v>7.306815609442649E-2</v>
      </c>
      <c r="I18" s="546">
        <v>0.73151861543366148</v>
      </c>
      <c r="J18" s="546" t="s">
        <v>69</v>
      </c>
      <c r="K18" s="546">
        <v>0.2630770535698817</v>
      </c>
      <c r="L18" s="547">
        <v>1092402.0020000001</v>
      </c>
      <c r="M18" s="545"/>
    </row>
    <row r="19" spans="1:13" s="95" customFormat="1" ht="8.25" customHeight="1">
      <c r="B19" s="16"/>
      <c r="C19" s="16"/>
      <c r="D19" s="16"/>
      <c r="E19" s="16"/>
      <c r="F19" s="16"/>
      <c r="G19" s="16"/>
      <c r="H19" s="16"/>
      <c r="I19" s="16"/>
      <c r="J19" s="16"/>
      <c r="K19" s="16"/>
      <c r="L19" s="16"/>
    </row>
    <row r="20" spans="1:13" s="525" customFormat="1" ht="10.8">
      <c r="B20" s="16" t="s">
        <v>585</v>
      </c>
      <c r="C20" s="515"/>
      <c r="D20" s="515"/>
      <c r="E20" s="515"/>
      <c r="F20" s="515"/>
      <c r="G20" s="515"/>
      <c r="H20" s="515"/>
      <c r="I20" s="515"/>
      <c r="J20" s="515"/>
      <c r="K20" s="515"/>
      <c r="L20" s="16"/>
    </row>
    <row r="21" spans="1:13" s="525" customFormat="1" ht="10.8">
      <c r="B21" s="230" t="s">
        <v>71</v>
      </c>
      <c r="C21" s="515"/>
      <c r="D21" s="515"/>
      <c r="E21" s="515"/>
      <c r="F21" s="515"/>
      <c r="G21" s="515"/>
      <c r="H21" s="515"/>
      <c r="I21" s="515"/>
      <c r="J21" s="515"/>
      <c r="K21" s="515"/>
      <c r="L21" s="16"/>
    </row>
    <row r="22" spans="1:13" s="95" customFormat="1" ht="6" customHeight="1">
      <c r="C22" s="520"/>
      <c r="D22" s="520"/>
      <c r="E22" s="520"/>
      <c r="F22" s="520"/>
      <c r="G22" s="520"/>
      <c r="H22" s="520"/>
      <c r="I22" s="520"/>
      <c r="J22" s="520"/>
      <c r="K22" s="520"/>
    </row>
    <row r="23" spans="1:13" s="95" customFormat="1" ht="13.8">
      <c r="C23" s="520"/>
      <c r="D23" s="520"/>
      <c r="E23" s="520"/>
      <c r="F23" s="520"/>
      <c r="G23" s="520"/>
      <c r="H23" s="520"/>
      <c r="I23" s="520"/>
      <c r="J23" s="520"/>
      <c r="K23" s="520"/>
    </row>
    <row r="24" spans="1:13" s="95" customFormat="1" ht="13.8">
      <c r="C24" s="520"/>
      <c r="D24" s="520"/>
      <c r="E24" s="520"/>
      <c r="F24" s="520"/>
      <c r="G24" s="520"/>
      <c r="H24" s="520"/>
      <c r="I24" s="520"/>
      <c r="J24" s="520"/>
      <c r="K24" s="520"/>
    </row>
    <row r="25" spans="1:13" s="95" customFormat="1" ht="13.8">
      <c r="C25" s="520"/>
      <c r="D25" s="520"/>
      <c r="E25" s="520"/>
      <c r="F25" s="520"/>
      <c r="G25" s="520"/>
      <c r="H25" s="520"/>
      <c r="I25" s="520"/>
      <c r="J25" s="520"/>
      <c r="K25" s="520"/>
    </row>
    <row r="26" spans="1:13" s="95" customFormat="1" ht="13.8"/>
    <row r="27" spans="1:13" s="95" customFormat="1" ht="13.8"/>
    <row r="28" spans="1:13" s="95"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ECB494EF-2A8B-4D61-9B8B-1E1175612AB3}"/>
    <hyperlink ref="B1" location="Índice!A1" display="Volver al Índice" xr:uid="{C4AFC084-9BEA-4C8D-8DD9-3728E13E70E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428F-F026-4C22-9A25-964BE93A0AD1}">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184" t="s">
        <v>1067</v>
      </c>
      <c r="B1" s="191"/>
      <c r="C1" s="191"/>
      <c r="D1" s="191"/>
      <c r="E1" s="191"/>
      <c r="F1" s="191"/>
      <c r="G1" s="191"/>
      <c r="H1" s="191"/>
      <c r="I1" s="191"/>
      <c r="J1" s="191"/>
      <c r="K1" s="191"/>
      <c r="L1" s="191"/>
      <c r="M1" s="191"/>
      <c r="N1" s="191"/>
    </row>
    <row r="2" spans="1:15" s="502" customFormat="1" ht="24.9" customHeight="1">
      <c r="A2" s="358" t="s">
        <v>701</v>
      </c>
      <c r="B2" s="358"/>
      <c r="C2" s="358"/>
      <c r="D2" s="358"/>
      <c r="E2" s="358"/>
      <c r="F2" s="358"/>
      <c r="G2" s="358"/>
      <c r="H2" s="358"/>
      <c r="I2" s="358"/>
      <c r="J2" s="358"/>
      <c r="K2" s="358"/>
      <c r="L2" s="358"/>
      <c r="M2" s="358"/>
      <c r="N2" s="358"/>
      <c r="O2" s="633"/>
    </row>
    <row r="3" spans="1:15" s="503" customFormat="1" ht="18" customHeight="1">
      <c r="A3" s="100">
        <v>45382</v>
      </c>
      <c r="B3" s="100"/>
      <c r="C3" s="100"/>
      <c r="D3" s="100"/>
      <c r="E3" s="100"/>
      <c r="F3" s="100"/>
      <c r="G3" s="100"/>
      <c r="H3" s="100"/>
      <c r="I3" s="100"/>
      <c r="J3" s="100"/>
      <c r="K3" s="100"/>
      <c r="L3" s="100"/>
      <c r="M3" s="100"/>
      <c r="N3" s="100"/>
      <c r="O3" s="634"/>
    </row>
    <row r="4" spans="1:15" s="105" customFormat="1" ht="18" customHeight="1">
      <c r="A4" s="200" t="s">
        <v>65</v>
      </c>
      <c r="B4" s="200"/>
      <c r="C4" s="200"/>
      <c r="D4" s="200"/>
      <c r="E4" s="200"/>
      <c r="F4" s="200"/>
      <c r="G4" s="200"/>
      <c r="H4" s="200"/>
      <c r="I4" s="200"/>
      <c r="J4" s="200"/>
      <c r="K4" s="200"/>
      <c r="L4" s="200"/>
      <c r="M4" s="200"/>
      <c r="N4" s="200"/>
      <c r="O4" s="594"/>
    </row>
    <row r="5" spans="1:15" ht="11.25" customHeight="1" thickBot="1">
      <c r="A5" s="685"/>
      <c r="B5" s="685"/>
      <c r="C5" s="685"/>
      <c r="D5" s="685"/>
      <c r="E5" s="685"/>
      <c r="F5" s="685"/>
      <c r="G5" s="685"/>
      <c r="H5" s="685"/>
      <c r="I5" s="685"/>
      <c r="J5" s="685"/>
      <c r="K5" s="685"/>
      <c r="L5" s="685"/>
      <c r="M5" s="685"/>
      <c r="N5" s="685"/>
    </row>
    <row r="6" spans="1:15" ht="35.1" customHeight="1">
      <c r="A6" s="106" t="s">
        <v>66</v>
      </c>
      <c r="B6" s="527" t="s">
        <v>600</v>
      </c>
      <c r="C6" s="527"/>
      <c r="D6" s="527"/>
      <c r="E6" s="527"/>
      <c r="F6" s="527"/>
      <c r="G6" s="686"/>
      <c r="H6" s="206" t="s">
        <v>601</v>
      </c>
      <c r="I6" s="206" t="s">
        <v>602</v>
      </c>
      <c r="J6" s="206" t="s">
        <v>702</v>
      </c>
      <c r="K6" s="206" t="s">
        <v>603</v>
      </c>
      <c r="L6" s="206" t="s">
        <v>604</v>
      </c>
      <c r="M6" s="206" t="s">
        <v>605</v>
      </c>
      <c r="N6" s="205" t="s">
        <v>703</v>
      </c>
      <c r="O6" s="95"/>
    </row>
    <row r="7" spans="1:15" ht="81.75" customHeight="1">
      <c r="A7" s="687"/>
      <c r="B7" s="688" t="s">
        <v>704</v>
      </c>
      <c r="C7" s="688" t="s">
        <v>705</v>
      </c>
      <c r="D7" s="688" t="s">
        <v>607</v>
      </c>
      <c r="E7" s="688" t="s">
        <v>706</v>
      </c>
      <c r="F7" s="688" t="s">
        <v>707</v>
      </c>
      <c r="G7" s="688" t="s">
        <v>708</v>
      </c>
      <c r="H7" s="209"/>
      <c r="I7" s="209"/>
      <c r="J7" s="209"/>
      <c r="K7" s="209"/>
      <c r="L7" s="209"/>
      <c r="M7" s="209"/>
      <c r="N7" s="542"/>
      <c r="O7" s="95"/>
    </row>
    <row r="8" spans="1:15" ht="9.75" customHeight="1">
      <c r="A8" s="95"/>
      <c r="B8" s="607"/>
      <c r="C8" s="607"/>
      <c r="D8" s="607"/>
      <c r="E8" s="607"/>
      <c r="F8" s="607"/>
      <c r="G8" s="607"/>
      <c r="H8" s="607"/>
      <c r="I8" s="607"/>
      <c r="J8" s="607"/>
      <c r="K8" s="607"/>
      <c r="L8" s="607"/>
      <c r="M8" s="607"/>
      <c r="N8" s="607"/>
      <c r="O8" s="95"/>
    </row>
    <row r="9" spans="1:15" s="22" customFormat="1" ht="20.100000000000001" customHeight="1">
      <c r="A9" s="86" t="s">
        <v>29</v>
      </c>
      <c r="B9" s="689">
        <v>68.168667812692377</v>
      </c>
      <c r="C9" s="689" t="s">
        <v>69</v>
      </c>
      <c r="D9" s="689" t="s">
        <v>69</v>
      </c>
      <c r="E9" s="689">
        <v>20.097082615461886</v>
      </c>
      <c r="F9" s="689">
        <v>6.7382010988523531</v>
      </c>
      <c r="G9" s="689">
        <v>2.9502295495040105</v>
      </c>
      <c r="H9" s="689" t="s">
        <v>69</v>
      </c>
      <c r="I9" s="689" t="s">
        <v>69</v>
      </c>
      <c r="J9" s="689">
        <v>2.045818749777943</v>
      </c>
      <c r="K9" s="689" t="s">
        <v>69</v>
      </c>
      <c r="L9" s="689" t="s">
        <v>69</v>
      </c>
      <c r="M9" s="689">
        <v>1.7371143861490943E-7</v>
      </c>
      <c r="N9" s="690">
        <v>34540.039779999999</v>
      </c>
      <c r="O9" s="642"/>
    </row>
    <row r="10" spans="1:15" s="22" customFormat="1" ht="20.100000000000001" customHeight="1">
      <c r="A10" s="22" t="s">
        <v>387</v>
      </c>
      <c r="B10" s="689">
        <v>65.122802513815685</v>
      </c>
      <c r="C10" s="689" t="s">
        <v>69</v>
      </c>
      <c r="D10" s="689" t="s">
        <v>69</v>
      </c>
      <c r="E10" s="689">
        <v>26.131968162334889</v>
      </c>
      <c r="F10" s="689">
        <v>7.139489751313925</v>
      </c>
      <c r="G10" s="689" t="s">
        <v>69</v>
      </c>
      <c r="H10" s="689" t="s">
        <v>69</v>
      </c>
      <c r="I10" s="689" t="s">
        <v>69</v>
      </c>
      <c r="J10" s="689">
        <v>1.5502775036007366</v>
      </c>
      <c r="K10" s="689">
        <v>5.5462068934748691E-2</v>
      </c>
      <c r="L10" s="689" t="s">
        <v>69</v>
      </c>
      <c r="M10" s="689" t="s">
        <v>69</v>
      </c>
      <c r="N10" s="690">
        <v>75379.265150000007</v>
      </c>
      <c r="O10" s="642"/>
    </row>
    <row r="11" spans="1:15" s="22" customFormat="1" ht="20.100000000000001" customHeight="1">
      <c r="A11" s="22" t="s">
        <v>31</v>
      </c>
      <c r="B11" s="689">
        <v>64.691678451993013</v>
      </c>
      <c r="C11" s="689">
        <v>2.1209968289512662</v>
      </c>
      <c r="D11" s="689">
        <v>2.0576491512444964E-2</v>
      </c>
      <c r="E11" s="689">
        <v>20.983704528663306</v>
      </c>
      <c r="F11" s="689">
        <v>9.4441479957390708</v>
      </c>
      <c r="G11" s="689" t="s">
        <v>69</v>
      </c>
      <c r="H11" s="689" t="s">
        <v>69</v>
      </c>
      <c r="I11" s="689" t="s">
        <v>69</v>
      </c>
      <c r="J11" s="689">
        <v>2.7388957031408809</v>
      </c>
      <c r="K11" s="689" t="s">
        <v>69</v>
      </c>
      <c r="L11" s="689" t="s">
        <v>69</v>
      </c>
      <c r="M11" s="689" t="s">
        <v>69</v>
      </c>
      <c r="N11" s="690">
        <v>36331.655450000006</v>
      </c>
      <c r="O11" s="642"/>
    </row>
    <row r="12" spans="1:15" s="22" customFormat="1" ht="20.100000000000001" customHeight="1">
      <c r="A12" s="22" t="s">
        <v>32</v>
      </c>
      <c r="B12" s="689">
        <v>45.533694855959133</v>
      </c>
      <c r="C12" s="689">
        <v>0.40174477936185304</v>
      </c>
      <c r="D12" s="689" t="s">
        <v>69</v>
      </c>
      <c r="E12" s="689">
        <v>17.444288571883117</v>
      </c>
      <c r="F12" s="689">
        <v>13.169854842634274</v>
      </c>
      <c r="G12" s="689" t="s">
        <v>69</v>
      </c>
      <c r="H12" s="689" t="s">
        <v>69</v>
      </c>
      <c r="I12" s="689">
        <v>21.765737725005994</v>
      </c>
      <c r="J12" s="689">
        <v>1.6846792251556302</v>
      </c>
      <c r="K12" s="689" t="s">
        <v>69</v>
      </c>
      <c r="L12" s="689" t="s">
        <v>69</v>
      </c>
      <c r="M12" s="689" t="s">
        <v>69</v>
      </c>
      <c r="N12" s="690">
        <v>25167.995999999999</v>
      </c>
      <c r="O12" s="642"/>
    </row>
    <row r="13" spans="1:15" s="22" customFormat="1" ht="20.100000000000001" customHeight="1">
      <c r="A13" s="22" t="s">
        <v>33</v>
      </c>
      <c r="B13" s="689">
        <v>64.138092673964053</v>
      </c>
      <c r="C13" s="689" t="s">
        <v>69</v>
      </c>
      <c r="D13" s="689" t="s">
        <v>69</v>
      </c>
      <c r="E13" s="689">
        <v>1.5021075659467038E-2</v>
      </c>
      <c r="F13" s="689" t="s">
        <v>69</v>
      </c>
      <c r="G13" s="689">
        <v>1.756523982716153</v>
      </c>
      <c r="H13" s="689" t="s">
        <v>69</v>
      </c>
      <c r="I13" s="689" t="s">
        <v>69</v>
      </c>
      <c r="J13" s="689">
        <v>7.5461926810749285</v>
      </c>
      <c r="K13" s="689" t="s">
        <v>69</v>
      </c>
      <c r="L13" s="689" t="s">
        <v>69</v>
      </c>
      <c r="M13" s="689">
        <v>26.54416958658538</v>
      </c>
      <c r="N13" s="690">
        <v>9787.9807900000014</v>
      </c>
      <c r="O13" s="642"/>
    </row>
    <row r="14" spans="1:15" s="22" customFormat="1" ht="20.100000000000001" customHeight="1">
      <c r="A14" s="22" t="s">
        <v>34</v>
      </c>
      <c r="B14" s="689">
        <v>55.566418678794591</v>
      </c>
      <c r="C14" s="689" t="s">
        <v>69</v>
      </c>
      <c r="D14" s="689" t="s">
        <v>69</v>
      </c>
      <c r="E14" s="689">
        <v>3.5513686887047826</v>
      </c>
      <c r="F14" s="689">
        <v>33.155427781418837</v>
      </c>
      <c r="G14" s="689">
        <v>4.2760276296562889</v>
      </c>
      <c r="H14" s="689" t="s">
        <v>69</v>
      </c>
      <c r="I14" s="689" t="s">
        <v>69</v>
      </c>
      <c r="J14" s="689">
        <v>3.1271806752150888</v>
      </c>
      <c r="K14" s="689" t="s">
        <v>69</v>
      </c>
      <c r="L14" s="689" t="s">
        <v>69</v>
      </c>
      <c r="M14" s="689">
        <v>0.32357654621039966</v>
      </c>
      <c r="N14" s="690">
        <v>30444.283170000006</v>
      </c>
      <c r="O14" s="642"/>
    </row>
    <row r="15" spans="1:15" s="22" customFormat="1" ht="20.100000000000001" customHeight="1">
      <c r="A15" s="22" t="s">
        <v>35</v>
      </c>
      <c r="B15" s="689" t="s">
        <v>69</v>
      </c>
      <c r="C15" s="689" t="s">
        <v>69</v>
      </c>
      <c r="D15" s="689" t="s">
        <v>69</v>
      </c>
      <c r="E15" s="689">
        <v>99.591059015389405</v>
      </c>
      <c r="F15" s="689" t="s">
        <v>69</v>
      </c>
      <c r="G15" s="689" t="s">
        <v>69</v>
      </c>
      <c r="H15" s="689" t="s">
        <v>69</v>
      </c>
      <c r="I15" s="689">
        <v>0.40894098461059403</v>
      </c>
      <c r="J15" s="689" t="s">
        <v>69</v>
      </c>
      <c r="K15" s="689" t="s">
        <v>69</v>
      </c>
      <c r="L15" s="689" t="s">
        <v>69</v>
      </c>
      <c r="M15" s="689" t="s">
        <v>69</v>
      </c>
      <c r="N15" s="690">
        <v>19920.11392</v>
      </c>
      <c r="O15" s="642"/>
    </row>
    <row r="16" spans="1:15" s="22" customFormat="1" ht="20.100000000000001" customHeight="1">
      <c r="A16" s="22" t="s">
        <v>36</v>
      </c>
      <c r="B16" s="689">
        <v>83.773301013294414</v>
      </c>
      <c r="C16" s="689" t="s">
        <v>69</v>
      </c>
      <c r="D16" s="689" t="s">
        <v>69</v>
      </c>
      <c r="E16" s="689">
        <v>7.3473750130326438</v>
      </c>
      <c r="F16" s="689" t="s">
        <v>69</v>
      </c>
      <c r="G16" s="689" t="s">
        <v>69</v>
      </c>
      <c r="H16" s="689" t="s">
        <v>69</v>
      </c>
      <c r="I16" s="689" t="s">
        <v>69</v>
      </c>
      <c r="J16" s="689">
        <v>8.8574611697607661</v>
      </c>
      <c r="K16" s="689" t="s">
        <v>69</v>
      </c>
      <c r="L16" s="689" t="s">
        <v>69</v>
      </c>
      <c r="M16" s="689">
        <v>2.1862803912179749E-2</v>
      </c>
      <c r="N16" s="690">
        <v>13347.830459999999</v>
      </c>
      <c r="O16" s="642"/>
    </row>
    <row r="17" spans="1:15" s="22" customFormat="1" ht="20.100000000000001" customHeight="1">
      <c r="A17" s="22" t="s">
        <v>37</v>
      </c>
      <c r="B17" s="689">
        <v>82.087822314472305</v>
      </c>
      <c r="C17" s="689" t="s">
        <v>69</v>
      </c>
      <c r="D17" s="689" t="s">
        <v>69</v>
      </c>
      <c r="E17" s="689">
        <v>2.9729507364332073</v>
      </c>
      <c r="F17" s="689" t="s">
        <v>69</v>
      </c>
      <c r="G17" s="689">
        <v>12.024230310237193</v>
      </c>
      <c r="H17" s="689" t="s">
        <v>69</v>
      </c>
      <c r="I17" s="689" t="s">
        <v>69</v>
      </c>
      <c r="J17" s="689">
        <v>2.9149966388572959</v>
      </c>
      <c r="K17" s="689" t="s">
        <v>69</v>
      </c>
      <c r="L17" s="689" t="s">
        <v>69</v>
      </c>
      <c r="M17" s="689" t="s">
        <v>69</v>
      </c>
      <c r="N17" s="690">
        <v>8576.3392199999998</v>
      </c>
      <c r="O17" s="642"/>
    </row>
    <row r="18" spans="1:15" s="22" customFormat="1" ht="20.100000000000001" customHeight="1" thickBot="1">
      <c r="A18" s="91" t="s">
        <v>38</v>
      </c>
      <c r="B18" s="691">
        <v>58.783970206142342</v>
      </c>
      <c r="C18" s="691">
        <v>0.34387370050015725</v>
      </c>
      <c r="D18" s="691">
        <v>2.9490779456859502E-3</v>
      </c>
      <c r="E18" s="691">
        <v>23.988878281799163</v>
      </c>
      <c r="F18" s="691">
        <v>9.6841198516130191</v>
      </c>
      <c r="G18" s="691">
        <v>1.3901561862943705</v>
      </c>
      <c r="H18" s="691" t="s">
        <v>69</v>
      </c>
      <c r="I18" s="691">
        <v>2.1931203605551413</v>
      </c>
      <c r="J18" s="691">
        <v>2.5315033127841597</v>
      </c>
      <c r="K18" s="691">
        <v>1.6492166271278443E-2</v>
      </c>
      <c r="L18" s="691" t="s">
        <v>69</v>
      </c>
      <c r="M18" s="691">
        <v>1.0649368560946793</v>
      </c>
      <c r="N18" s="692">
        <v>253495.50394</v>
      </c>
      <c r="O18" s="642"/>
    </row>
    <row r="19" spans="1:15" ht="9.75" customHeight="1">
      <c r="A19" s="17"/>
      <c r="B19" s="693"/>
      <c r="C19" s="693"/>
      <c r="D19" s="693"/>
      <c r="E19" s="693"/>
      <c r="F19" s="693"/>
      <c r="G19" s="693"/>
      <c r="H19" s="693"/>
      <c r="I19" s="693"/>
      <c r="J19" s="693"/>
      <c r="K19" s="693"/>
      <c r="L19" s="693"/>
      <c r="M19" s="693"/>
      <c r="N19" s="693"/>
      <c r="O19" s="694"/>
    </row>
    <row r="20" spans="1:15" ht="13.8">
      <c r="A20" s="27" t="s">
        <v>585</v>
      </c>
      <c r="B20" s="695"/>
      <c r="C20" s="16"/>
      <c r="D20" s="16"/>
      <c r="E20" s="16"/>
      <c r="F20" s="16"/>
      <c r="G20" s="16"/>
      <c r="H20" s="16"/>
      <c r="I20" s="16"/>
      <c r="J20" s="16"/>
      <c r="K20" s="16"/>
      <c r="L20" s="16"/>
      <c r="M20" s="16"/>
      <c r="N20" s="16"/>
      <c r="O20" s="95"/>
    </row>
    <row r="21" spans="1:15" ht="13.8">
      <c r="A21" s="230" t="s">
        <v>71</v>
      </c>
      <c r="B21" s="95"/>
      <c r="C21" s="95"/>
      <c r="D21" s="95"/>
      <c r="E21" s="95"/>
      <c r="F21" s="95"/>
      <c r="G21" s="95"/>
      <c r="H21" s="95"/>
      <c r="I21" s="95"/>
      <c r="J21" s="95"/>
      <c r="K21" s="95"/>
      <c r="L21" s="95"/>
      <c r="M21" s="95"/>
      <c r="N21" s="95"/>
      <c r="O21" s="95"/>
    </row>
    <row r="22" spans="1:15" ht="13.8">
      <c r="A22" s="95"/>
      <c r="B22" s="95"/>
      <c r="C22" s="95"/>
      <c r="D22" s="95"/>
      <c r="E22" s="95"/>
      <c r="F22" s="95"/>
      <c r="G22" s="95"/>
      <c r="H22" s="95"/>
      <c r="I22" s="95"/>
      <c r="J22" s="95"/>
      <c r="K22" s="95"/>
      <c r="L22" s="95"/>
      <c r="M22" s="95"/>
      <c r="N22" s="95"/>
      <c r="O22" s="95"/>
    </row>
    <row r="23" spans="1:15" ht="13.8">
      <c r="A23" s="95"/>
      <c r="B23" s="95"/>
      <c r="C23" s="95"/>
      <c r="D23" s="95"/>
      <c r="E23" s="95"/>
      <c r="F23" s="95"/>
      <c r="G23" s="95"/>
      <c r="H23" s="95"/>
      <c r="I23" s="95"/>
      <c r="J23" s="95"/>
      <c r="K23" s="95"/>
      <c r="L23" s="95"/>
      <c r="M23" s="95"/>
      <c r="N23" s="95"/>
      <c r="O23" s="95"/>
    </row>
    <row r="24" spans="1:15" ht="13.8">
      <c r="A24" s="95"/>
      <c r="B24" s="95"/>
      <c r="C24" s="95"/>
      <c r="D24" s="95"/>
      <c r="E24" s="95"/>
      <c r="F24" s="95"/>
      <c r="G24" s="95"/>
      <c r="H24" s="95"/>
      <c r="I24" s="95"/>
      <c r="J24" s="95"/>
      <c r="K24" s="95"/>
      <c r="L24" s="95"/>
      <c r="M24" s="95"/>
      <c r="N24" s="95"/>
      <c r="O24" s="95"/>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B7CA5916-EBFC-4284-9A72-D099D984B393}"/>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7349-F0FF-4057-96D9-970E44B8EB42}">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184" t="s">
        <v>1067</v>
      </c>
      <c r="B1" s="69"/>
      <c r="C1" s="69"/>
      <c r="D1" s="69"/>
      <c r="E1" s="69"/>
      <c r="F1" s="69"/>
      <c r="G1" s="69"/>
      <c r="H1" s="69"/>
    </row>
    <row r="2" spans="1:9" s="502" customFormat="1" ht="26.25" customHeight="1">
      <c r="A2" s="3" t="s">
        <v>610</v>
      </c>
      <c r="B2" s="3"/>
      <c r="C2" s="3"/>
      <c r="D2" s="3"/>
      <c r="E2" s="3"/>
      <c r="F2" s="3"/>
      <c r="G2" s="3"/>
      <c r="H2" s="3"/>
    </row>
    <row r="3" spans="1:9" s="503" customFormat="1" ht="21.75" customHeight="1">
      <c r="A3" s="124">
        <v>45382</v>
      </c>
      <c r="B3" s="124"/>
      <c r="C3" s="124"/>
      <c r="D3" s="124"/>
      <c r="E3" s="124"/>
      <c r="F3" s="124"/>
      <c r="G3" s="124"/>
      <c r="H3" s="124"/>
    </row>
    <row r="4" spans="1:9" s="105" customFormat="1" ht="21.75" customHeight="1">
      <c r="A4" s="504" t="s">
        <v>611</v>
      </c>
      <c r="B4" s="504"/>
      <c r="C4" s="504"/>
      <c r="D4" s="504"/>
      <c r="E4" s="504"/>
      <c r="F4" s="504"/>
      <c r="G4" s="504"/>
      <c r="H4" s="504"/>
    </row>
    <row r="5" spans="1:9" s="95" customFormat="1" ht="9.75" customHeight="1" thickBot="1"/>
    <row r="6" spans="1:9" s="95" customFormat="1" ht="77.25" customHeight="1">
      <c r="A6" s="548" t="s">
        <v>66</v>
      </c>
      <c r="B6" s="549" t="s">
        <v>612</v>
      </c>
      <c r="C6" s="549" t="s">
        <v>613</v>
      </c>
      <c r="D6" s="549" t="s">
        <v>614</v>
      </c>
      <c r="E6" s="549" t="s">
        <v>615</v>
      </c>
      <c r="F6" s="549" t="s">
        <v>616</v>
      </c>
      <c r="G6" s="549" t="s">
        <v>617</v>
      </c>
      <c r="H6" s="181" t="s">
        <v>618</v>
      </c>
    </row>
    <row r="7" spans="1:9" s="95" customFormat="1" ht="12" customHeight="1">
      <c r="A7" s="550"/>
      <c r="B7" s="16"/>
      <c r="C7" s="16"/>
      <c r="D7" s="16"/>
      <c r="E7" s="16"/>
      <c r="F7" s="16"/>
      <c r="G7" s="16"/>
      <c r="H7" s="17"/>
    </row>
    <row r="8" spans="1:9" s="16" customFormat="1" ht="21.9" customHeight="1">
      <c r="A8" s="86" t="s">
        <v>29</v>
      </c>
      <c r="B8" s="551">
        <v>25.408644682360972</v>
      </c>
      <c r="C8" s="551">
        <v>6.2183579792405066</v>
      </c>
      <c r="D8" s="551">
        <v>5.2698167188386477E-2</v>
      </c>
      <c r="E8" s="551">
        <v>1.2416334203110342</v>
      </c>
      <c r="F8" s="551">
        <v>64.853555413977432</v>
      </c>
      <c r="G8" s="551">
        <v>2.2251103369216598</v>
      </c>
      <c r="H8" s="552">
        <v>69905.657000000007</v>
      </c>
      <c r="I8" s="553"/>
    </row>
    <row r="9" spans="1:9" s="16" customFormat="1" ht="21.9" customHeight="1">
      <c r="A9" s="22" t="s">
        <v>387</v>
      </c>
      <c r="B9" s="551">
        <v>53.927112604226799</v>
      </c>
      <c r="C9" s="551">
        <v>19.386045401656169</v>
      </c>
      <c r="D9" s="551">
        <v>0.15708490998425814</v>
      </c>
      <c r="E9" s="551">
        <v>3.6285589830453437</v>
      </c>
      <c r="F9" s="551">
        <v>22.494094143921462</v>
      </c>
      <c r="G9" s="551">
        <v>0.4071039571659858</v>
      </c>
      <c r="H9" s="552">
        <v>162635.60899999997</v>
      </c>
      <c r="I9" s="553"/>
    </row>
    <row r="10" spans="1:9" s="16" customFormat="1" ht="21.9" customHeight="1">
      <c r="A10" s="22" t="s">
        <v>31</v>
      </c>
      <c r="B10" s="551">
        <v>53.672028018187554</v>
      </c>
      <c r="C10" s="551">
        <v>21.292100153220815</v>
      </c>
      <c r="D10" s="551">
        <v>0.24925565527995952</v>
      </c>
      <c r="E10" s="551">
        <v>0.3060093584778692</v>
      </c>
      <c r="F10" s="551">
        <v>24.03686145095044</v>
      </c>
      <c r="G10" s="551">
        <v>0.44374536388336527</v>
      </c>
      <c r="H10" s="552">
        <v>59916.794999999998</v>
      </c>
      <c r="I10" s="553"/>
    </row>
    <row r="11" spans="1:9" s="16" customFormat="1" ht="21.9" customHeight="1">
      <c r="A11" s="22" t="s">
        <v>32</v>
      </c>
      <c r="B11" s="551">
        <v>48.486776856071408</v>
      </c>
      <c r="C11" s="551">
        <v>17.209425967669905</v>
      </c>
      <c r="D11" s="551">
        <v>1.3537663857652698</v>
      </c>
      <c r="E11" s="551">
        <v>6.9155894352686609</v>
      </c>
      <c r="F11" s="551">
        <v>24.9076431342584</v>
      </c>
      <c r="G11" s="551">
        <v>1.1267982209663647</v>
      </c>
      <c r="H11" s="552">
        <v>32501.914999999997</v>
      </c>
      <c r="I11" s="553"/>
    </row>
    <row r="12" spans="1:9" s="16" customFormat="1" ht="21.9" customHeight="1">
      <c r="A12" s="22" t="s">
        <v>33</v>
      </c>
      <c r="B12" s="551">
        <v>43.608786473266939</v>
      </c>
      <c r="C12" s="551">
        <v>18.099990529157008</v>
      </c>
      <c r="D12" s="551">
        <v>0.68691357073288795</v>
      </c>
      <c r="E12" s="551">
        <v>2.7554978118861135</v>
      </c>
      <c r="F12" s="551">
        <v>34.066335430323861</v>
      </c>
      <c r="G12" s="551">
        <v>0.78247618463317992</v>
      </c>
      <c r="H12" s="552">
        <v>16038.699000000001</v>
      </c>
      <c r="I12" s="553"/>
    </row>
    <row r="13" spans="1:9" s="16" customFormat="1" ht="21.9" customHeight="1">
      <c r="A13" s="22" t="s">
        <v>34</v>
      </c>
      <c r="B13" s="551">
        <v>17.574073239311257</v>
      </c>
      <c r="C13" s="551">
        <v>4.1500084330389795</v>
      </c>
      <c r="D13" s="551">
        <v>5.8505024069810202E-2</v>
      </c>
      <c r="E13" s="551">
        <v>1.7995005676957827</v>
      </c>
      <c r="F13" s="551">
        <v>74.880956777240897</v>
      </c>
      <c r="G13" s="551">
        <v>1.5369559586432693</v>
      </c>
      <c r="H13" s="552">
        <v>76579.748000000007</v>
      </c>
      <c r="I13" s="553"/>
    </row>
    <row r="14" spans="1:9" s="16" customFormat="1" ht="21.9" customHeight="1">
      <c r="A14" s="22" t="s">
        <v>35</v>
      </c>
      <c r="B14" s="551">
        <v>26.858887610398195</v>
      </c>
      <c r="C14" s="551">
        <v>9.316194777200943</v>
      </c>
      <c r="D14" s="551">
        <v>0.30224783943631595</v>
      </c>
      <c r="E14" s="551">
        <v>5.2454297249480666</v>
      </c>
      <c r="F14" s="551">
        <v>48.893262880727875</v>
      </c>
      <c r="G14" s="551">
        <v>9.383977167288597</v>
      </c>
      <c r="H14" s="552">
        <v>33755.08</v>
      </c>
      <c r="I14" s="553"/>
    </row>
    <row r="15" spans="1:9" s="16" customFormat="1" ht="21.9" customHeight="1">
      <c r="A15" s="22" t="s">
        <v>36</v>
      </c>
      <c r="B15" s="551">
        <v>51.694917638947999</v>
      </c>
      <c r="C15" s="551">
        <v>15.470370774225547</v>
      </c>
      <c r="D15" s="551">
        <v>1.7027334090757202</v>
      </c>
      <c r="E15" s="551">
        <v>2.6822513076114065</v>
      </c>
      <c r="F15" s="551">
        <v>26.991350594624635</v>
      </c>
      <c r="G15" s="551">
        <v>1.4583762755146907</v>
      </c>
      <c r="H15" s="552">
        <v>14214.85</v>
      </c>
      <c r="I15" s="553"/>
    </row>
    <row r="16" spans="1:9" s="16" customFormat="1" ht="21.9" customHeight="1">
      <c r="A16" s="22" t="s">
        <v>37</v>
      </c>
      <c r="B16" s="551">
        <v>52.435245225859937</v>
      </c>
      <c r="C16" s="551">
        <v>13.68257217398634</v>
      </c>
      <c r="D16" s="551">
        <v>0.44401098948342355</v>
      </c>
      <c r="E16" s="551">
        <v>0.50006913885407667</v>
      </c>
      <c r="F16" s="551">
        <v>31.731379271509059</v>
      </c>
      <c r="G16" s="551">
        <v>1.2067232003071711</v>
      </c>
      <c r="H16" s="552">
        <v>14188.838</v>
      </c>
      <c r="I16" s="553"/>
    </row>
    <row r="17" spans="1:9" s="16" customFormat="1" ht="28.5" customHeight="1" thickBot="1">
      <c r="A17" s="91" t="s">
        <v>38</v>
      </c>
      <c r="B17" s="554">
        <v>41.20828460014058</v>
      </c>
      <c r="C17" s="554">
        <v>14.089543455887704</v>
      </c>
      <c r="D17" s="554">
        <v>0.30093580966500466</v>
      </c>
      <c r="E17" s="554">
        <v>2.7605074712667004</v>
      </c>
      <c r="F17" s="554">
        <v>40.036042984209665</v>
      </c>
      <c r="G17" s="554">
        <v>1.6046856788303494</v>
      </c>
      <c r="H17" s="555">
        <v>479737.19099999999</v>
      </c>
      <c r="I17" s="553"/>
    </row>
    <row r="18" spans="1:9" s="95" customFormat="1" ht="6" customHeight="1">
      <c r="A18" s="16"/>
      <c r="B18" s="16"/>
      <c r="C18" s="16"/>
      <c r="D18" s="16"/>
      <c r="E18" s="16"/>
      <c r="F18" s="16"/>
      <c r="G18" s="16"/>
      <c r="H18" s="16"/>
    </row>
    <row r="19" spans="1:9" s="525" customFormat="1" ht="11.1" customHeight="1">
      <c r="A19" s="27" t="s">
        <v>585</v>
      </c>
      <c r="B19" s="16"/>
      <c r="C19" s="16"/>
      <c r="D19" s="16"/>
      <c r="E19" s="16"/>
      <c r="F19" s="16"/>
      <c r="G19" s="16"/>
      <c r="H19" s="556"/>
    </row>
    <row r="20" spans="1:9" s="525" customFormat="1" ht="11.1" customHeight="1">
      <c r="A20" s="27" t="s">
        <v>619</v>
      </c>
      <c r="B20" s="16"/>
      <c r="C20" s="16"/>
      <c r="D20" s="16"/>
      <c r="E20" s="16"/>
      <c r="F20" s="16"/>
      <c r="G20" s="16"/>
      <c r="H20" s="16"/>
    </row>
    <row r="21" spans="1:9" s="525" customFormat="1" ht="11.1" customHeight="1">
      <c r="A21" s="27" t="s">
        <v>620</v>
      </c>
      <c r="B21" s="16"/>
      <c r="C21" s="16"/>
      <c r="D21" s="16"/>
      <c r="E21" s="16"/>
      <c r="F21" s="16"/>
      <c r="G21" s="16"/>
      <c r="H21" s="16"/>
    </row>
    <row r="22" spans="1:9" s="525" customFormat="1" ht="11.1" customHeight="1">
      <c r="A22" s="27" t="s">
        <v>621</v>
      </c>
      <c r="B22" s="16"/>
      <c r="C22" s="16"/>
      <c r="D22" s="16"/>
      <c r="E22" s="16"/>
      <c r="F22" s="16"/>
      <c r="G22" s="16"/>
      <c r="H22" s="16"/>
    </row>
    <row r="23" spans="1:9" s="95" customFormat="1" ht="13.8">
      <c r="A23" s="230" t="s">
        <v>71</v>
      </c>
      <c r="B23" s="16"/>
      <c r="C23" s="16"/>
      <c r="D23" s="16"/>
      <c r="E23" s="16"/>
      <c r="F23" s="16"/>
      <c r="G23" s="16"/>
      <c r="H23" s="16"/>
    </row>
    <row r="24" spans="1:9" s="95" customFormat="1" ht="13.8">
      <c r="A24" s="16"/>
      <c r="B24" s="16"/>
      <c r="C24" s="16"/>
      <c r="D24" s="16"/>
      <c r="E24" s="16"/>
      <c r="F24" s="16"/>
      <c r="G24" s="16"/>
      <c r="H24" s="16"/>
    </row>
    <row r="25" spans="1:9" s="95" customFormat="1" ht="13.8">
      <c r="A25" s="16"/>
      <c r="B25" s="16"/>
      <c r="C25" s="16"/>
      <c r="D25" s="16"/>
      <c r="E25" s="16"/>
      <c r="F25" s="16"/>
      <c r="G25" s="16"/>
      <c r="H25" s="16"/>
    </row>
    <row r="26" spans="1:9" s="95" customFormat="1" ht="13.8"/>
    <row r="27" spans="1:9" s="95" customFormat="1" ht="13.8"/>
    <row r="28" spans="1:9" s="95" customFormat="1" ht="13.8"/>
  </sheetData>
  <mergeCells count="3">
    <mergeCell ref="A2:H2"/>
    <mergeCell ref="A3:H3"/>
    <mergeCell ref="A4:H4"/>
  </mergeCells>
  <hyperlinks>
    <hyperlink ref="A1" location="Índice!A1" display="Volver al Índice" xr:uid="{0D17A469-9282-40B5-BF70-C1F5B0537A2A}"/>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425D-87F2-44DD-9B88-8F659257F81D}">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03" customFormat="1" ht="18.75" customHeight="1">
      <c r="A1" s="1184" t="s">
        <v>1067</v>
      </c>
      <c r="B1" s="653"/>
      <c r="C1" s="653"/>
      <c r="D1" s="653"/>
      <c r="E1" s="653"/>
      <c r="F1" s="653"/>
      <c r="G1" s="653"/>
      <c r="H1" s="653"/>
      <c r="I1" s="653"/>
    </row>
    <row r="2" spans="1:32" s="502" customFormat="1" ht="24.9" customHeight="1">
      <c r="A2" s="71" t="s">
        <v>681</v>
      </c>
      <c r="B2" s="71"/>
      <c r="C2" s="71"/>
      <c r="D2" s="71"/>
      <c r="E2" s="71"/>
      <c r="F2" s="71"/>
      <c r="G2" s="71"/>
      <c r="H2" s="71"/>
      <c r="I2" s="71"/>
    </row>
    <row r="3" spans="1:32" s="604" customFormat="1" ht="18" customHeight="1">
      <c r="A3" s="73">
        <v>45382</v>
      </c>
      <c r="B3" s="73"/>
      <c r="C3" s="73"/>
      <c r="D3" s="73"/>
      <c r="E3" s="73"/>
      <c r="F3" s="73"/>
      <c r="G3" s="73"/>
      <c r="H3" s="73"/>
      <c r="I3" s="73"/>
    </row>
    <row r="4" spans="1:32" s="105" customFormat="1" ht="18" customHeight="1">
      <c r="A4" s="75" t="s">
        <v>73</v>
      </c>
      <c r="B4" s="75"/>
      <c r="C4" s="75"/>
      <c r="D4" s="75"/>
      <c r="E4" s="75"/>
      <c r="F4" s="75"/>
      <c r="G4" s="75"/>
      <c r="H4" s="75"/>
      <c r="I4" s="75"/>
    </row>
    <row r="5" spans="1:32" ht="6.75" customHeight="1" thickBot="1">
      <c r="A5" s="605"/>
      <c r="B5" s="605"/>
      <c r="C5" s="605"/>
      <c r="D5" s="605"/>
      <c r="E5" s="605"/>
      <c r="F5" s="605"/>
    </row>
    <row r="6" spans="1:32" ht="27" customHeight="1">
      <c r="A6" s="205" t="s">
        <v>66</v>
      </c>
      <c r="B6" s="206" t="s">
        <v>682</v>
      </c>
      <c r="C6" s="206" t="s">
        <v>683</v>
      </c>
      <c r="D6" s="206" t="s">
        <v>684</v>
      </c>
      <c r="E6" s="206" t="s">
        <v>685</v>
      </c>
      <c r="F6" s="206" t="s">
        <v>686</v>
      </c>
      <c r="G6" s="206" t="s">
        <v>687</v>
      </c>
      <c r="H6" s="654" t="s">
        <v>688</v>
      </c>
      <c r="I6" s="654"/>
      <c r="J6" s="605"/>
      <c r="K6" s="605"/>
      <c r="L6" s="605"/>
      <c r="M6" s="605"/>
      <c r="N6" s="605"/>
      <c r="O6" s="605"/>
      <c r="P6" s="605"/>
      <c r="Q6" s="605"/>
      <c r="R6" s="605"/>
      <c r="S6" s="605"/>
      <c r="T6" s="605"/>
      <c r="U6" s="605"/>
      <c r="V6" s="605"/>
      <c r="W6" s="605"/>
      <c r="X6" s="605"/>
      <c r="Y6" s="605"/>
      <c r="Z6" s="605"/>
      <c r="AA6" s="605"/>
      <c r="AB6" s="605"/>
      <c r="AC6" s="605"/>
      <c r="AD6" s="605"/>
      <c r="AE6" s="605"/>
      <c r="AF6" s="605"/>
    </row>
    <row r="7" spans="1:32" ht="26.25" customHeight="1">
      <c r="A7" s="208"/>
      <c r="B7" s="209"/>
      <c r="C7" s="209"/>
      <c r="D7" s="209"/>
      <c r="E7" s="209"/>
      <c r="F7" s="209"/>
      <c r="G7" s="209"/>
      <c r="H7" s="655" t="s">
        <v>689</v>
      </c>
      <c r="I7" s="655" t="s">
        <v>690</v>
      </c>
      <c r="J7" s="605"/>
      <c r="K7" s="605"/>
      <c r="L7" s="605"/>
      <c r="M7" s="605"/>
      <c r="N7" s="605"/>
      <c r="O7" s="605"/>
      <c r="P7" s="605"/>
      <c r="Q7" s="605"/>
      <c r="R7" s="605"/>
      <c r="S7" s="605"/>
      <c r="T7" s="605"/>
      <c r="U7" s="605"/>
      <c r="V7" s="605"/>
      <c r="W7" s="605"/>
      <c r="X7" s="605"/>
      <c r="Y7" s="605"/>
      <c r="Z7" s="605"/>
      <c r="AA7" s="605"/>
      <c r="AB7" s="605"/>
      <c r="AC7" s="605"/>
      <c r="AD7" s="605"/>
      <c r="AE7" s="605"/>
      <c r="AF7" s="605"/>
    </row>
    <row r="8" spans="1:32" s="22" customFormat="1" ht="9" customHeight="1">
      <c r="A8" s="86"/>
      <c r="B8" s="608"/>
      <c r="C8" s="608"/>
      <c r="D8" s="608"/>
      <c r="E8" s="608"/>
      <c r="F8" s="608"/>
      <c r="G8" s="608"/>
      <c r="H8" s="608"/>
      <c r="I8" s="608"/>
      <c r="J8" s="610"/>
      <c r="K8" s="610"/>
      <c r="L8" s="610"/>
      <c r="M8" s="610"/>
      <c r="N8" s="610"/>
      <c r="O8" s="610"/>
      <c r="P8" s="611"/>
      <c r="Q8" s="611"/>
    </row>
    <row r="9" spans="1:32" s="22" customFormat="1" ht="18" customHeight="1">
      <c r="A9" s="86" t="s">
        <v>29</v>
      </c>
      <c r="B9" s="656" t="s">
        <v>69</v>
      </c>
      <c r="C9" s="656" t="s">
        <v>69</v>
      </c>
      <c r="D9" s="656" t="s">
        <v>69</v>
      </c>
      <c r="E9" s="656" t="s">
        <v>69</v>
      </c>
      <c r="F9" s="656" t="s">
        <v>69</v>
      </c>
      <c r="G9" s="656" t="s">
        <v>69</v>
      </c>
      <c r="H9" s="656" t="s">
        <v>69</v>
      </c>
      <c r="I9" s="656" t="s">
        <v>69</v>
      </c>
      <c r="J9" s="610"/>
      <c r="K9" s="610"/>
      <c r="L9" s="610"/>
      <c r="M9" s="610"/>
      <c r="N9" s="610"/>
      <c r="O9" s="610"/>
      <c r="P9" s="611"/>
      <c r="Q9" s="611"/>
    </row>
    <row r="10" spans="1:32" s="22" customFormat="1" ht="18" customHeight="1">
      <c r="A10" s="22" t="s">
        <v>387</v>
      </c>
      <c r="B10" s="656" t="s">
        <v>69</v>
      </c>
      <c r="C10" s="656" t="s">
        <v>69</v>
      </c>
      <c r="D10" s="656" t="s">
        <v>69</v>
      </c>
      <c r="E10" s="656" t="s">
        <v>69</v>
      </c>
      <c r="F10" s="656" t="s">
        <v>69</v>
      </c>
      <c r="G10" s="656" t="s">
        <v>69</v>
      </c>
      <c r="H10" s="656" t="s">
        <v>69</v>
      </c>
      <c r="I10" s="656" t="s">
        <v>69</v>
      </c>
      <c r="J10" s="610"/>
      <c r="K10" s="610"/>
      <c r="L10" s="610"/>
      <c r="M10" s="610"/>
      <c r="N10" s="610"/>
      <c r="O10" s="610"/>
      <c r="P10" s="611"/>
      <c r="Q10" s="611"/>
    </row>
    <row r="11" spans="1:32" s="22" customFormat="1" ht="18" customHeight="1">
      <c r="A11" s="22" t="s">
        <v>31</v>
      </c>
      <c r="B11" s="656" t="s">
        <v>69</v>
      </c>
      <c r="C11" s="656" t="s">
        <v>69</v>
      </c>
      <c r="D11" s="656" t="s">
        <v>69</v>
      </c>
      <c r="E11" s="656" t="s">
        <v>69</v>
      </c>
      <c r="F11" s="656" t="s">
        <v>69</v>
      </c>
      <c r="G11" s="656" t="s">
        <v>69</v>
      </c>
      <c r="H11" s="656" t="s">
        <v>69</v>
      </c>
      <c r="I11" s="656" t="s">
        <v>69</v>
      </c>
      <c r="J11" s="610"/>
      <c r="K11" s="610"/>
      <c r="L11" s="610"/>
      <c r="M11" s="610"/>
      <c r="N11" s="610"/>
      <c r="O11" s="610"/>
      <c r="P11" s="611"/>
      <c r="Q11" s="611"/>
    </row>
    <row r="12" spans="1:32" s="22" customFormat="1" ht="18" customHeight="1">
      <c r="A12" s="22" t="s">
        <v>32</v>
      </c>
      <c r="B12" s="656" t="s">
        <v>69</v>
      </c>
      <c r="C12" s="656" t="s">
        <v>69</v>
      </c>
      <c r="D12" s="656" t="s">
        <v>69</v>
      </c>
      <c r="E12" s="656" t="s">
        <v>69</v>
      </c>
      <c r="F12" s="656" t="s">
        <v>69</v>
      </c>
      <c r="G12" s="656" t="s">
        <v>69</v>
      </c>
      <c r="H12" s="656" t="s">
        <v>69</v>
      </c>
      <c r="I12" s="656" t="s">
        <v>69</v>
      </c>
      <c r="J12" s="610"/>
      <c r="K12" s="610"/>
      <c r="L12" s="610"/>
      <c r="M12" s="610"/>
      <c r="N12" s="610"/>
      <c r="O12" s="610"/>
      <c r="P12" s="611"/>
      <c r="Q12" s="611"/>
    </row>
    <row r="13" spans="1:32" s="22" customFormat="1" ht="18" customHeight="1">
      <c r="A13" s="22" t="s">
        <v>33</v>
      </c>
      <c r="B13" s="656" t="s">
        <v>69</v>
      </c>
      <c r="C13" s="656" t="s">
        <v>69</v>
      </c>
      <c r="D13" s="656" t="s">
        <v>69</v>
      </c>
      <c r="E13" s="656" t="s">
        <v>69</v>
      </c>
      <c r="F13" s="656" t="s">
        <v>69</v>
      </c>
      <c r="G13" s="656">
        <v>1413.7278700000002</v>
      </c>
      <c r="H13" s="656" t="s">
        <v>69</v>
      </c>
      <c r="I13" s="656" t="s">
        <v>69</v>
      </c>
      <c r="J13" s="610"/>
      <c r="K13" s="610"/>
      <c r="L13" s="610"/>
      <c r="M13" s="610"/>
      <c r="N13" s="610"/>
      <c r="O13" s="610"/>
      <c r="P13" s="611"/>
      <c r="Q13" s="611"/>
    </row>
    <row r="14" spans="1:32" s="22" customFormat="1" ht="18" customHeight="1">
      <c r="A14" s="22" t="s">
        <v>34</v>
      </c>
      <c r="B14" s="656" t="s">
        <v>69</v>
      </c>
      <c r="C14" s="656" t="s">
        <v>69</v>
      </c>
      <c r="D14" s="656" t="s">
        <v>69</v>
      </c>
      <c r="E14" s="656" t="s">
        <v>69</v>
      </c>
      <c r="F14" s="656" t="s">
        <v>69</v>
      </c>
      <c r="G14" s="656" t="s">
        <v>69</v>
      </c>
      <c r="H14" s="656" t="s">
        <v>69</v>
      </c>
      <c r="I14" s="656" t="s">
        <v>69</v>
      </c>
      <c r="J14" s="610"/>
      <c r="K14" s="610"/>
      <c r="L14" s="610"/>
      <c r="M14" s="610"/>
      <c r="N14" s="610"/>
      <c r="O14" s="610"/>
      <c r="P14" s="611"/>
      <c r="Q14" s="611"/>
    </row>
    <row r="15" spans="1:32" s="22" customFormat="1" ht="18" customHeight="1">
      <c r="A15" s="22" t="s">
        <v>35</v>
      </c>
      <c r="B15" s="656" t="s">
        <v>69</v>
      </c>
      <c r="C15" s="656" t="s">
        <v>69</v>
      </c>
      <c r="D15" s="656" t="s">
        <v>69</v>
      </c>
      <c r="E15" s="656" t="s">
        <v>69</v>
      </c>
      <c r="F15" s="656" t="s">
        <v>69</v>
      </c>
      <c r="G15" s="656" t="s">
        <v>69</v>
      </c>
      <c r="H15" s="656" t="s">
        <v>69</v>
      </c>
      <c r="I15" s="656" t="s">
        <v>69</v>
      </c>
      <c r="J15" s="610"/>
      <c r="K15" s="610"/>
      <c r="L15" s="610"/>
      <c r="M15" s="610"/>
      <c r="N15" s="610"/>
      <c r="O15" s="610"/>
      <c r="P15" s="611"/>
      <c r="Q15" s="611"/>
    </row>
    <row r="16" spans="1:32" s="22" customFormat="1" ht="18" customHeight="1">
      <c r="A16" s="22" t="s">
        <v>36</v>
      </c>
      <c r="B16" s="656">
        <v>75554.232999999993</v>
      </c>
      <c r="C16" s="656" t="s">
        <v>69</v>
      </c>
      <c r="D16" s="656">
        <v>260.608</v>
      </c>
      <c r="E16" s="656">
        <v>1.7999999999999999E-2</v>
      </c>
      <c r="F16" s="656">
        <v>75293.607999999993</v>
      </c>
      <c r="G16" s="656" t="s">
        <v>69</v>
      </c>
      <c r="H16" s="656" t="s">
        <v>69</v>
      </c>
      <c r="I16" s="656">
        <v>408.87088</v>
      </c>
      <c r="J16" s="610"/>
      <c r="K16" s="610"/>
      <c r="L16" s="610"/>
      <c r="M16" s="610"/>
      <c r="N16" s="610"/>
      <c r="O16" s="610"/>
      <c r="P16" s="611"/>
      <c r="Q16" s="611"/>
    </row>
    <row r="17" spans="1:17" s="22" customFormat="1" ht="18" customHeight="1">
      <c r="A17" s="22" t="s">
        <v>37</v>
      </c>
      <c r="B17" s="656" t="s">
        <v>69</v>
      </c>
      <c r="C17" s="656" t="s">
        <v>69</v>
      </c>
      <c r="D17" s="656" t="s">
        <v>69</v>
      </c>
      <c r="E17" s="656" t="s">
        <v>69</v>
      </c>
      <c r="F17" s="656" t="s">
        <v>69</v>
      </c>
      <c r="G17" s="656" t="s">
        <v>69</v>
      </c>
      <c r="H17" s="656" t="s">
        <v>69</v>
      </c>
      <c r="I17" s="656" t="s">
        <v>69</v>
      </c>
      <c r="J17" s="610"/>
      <c r="K17" s="610"/>
      <c r="L17" s="610"/>
      <c r="M17" s="610"/>
      <c r="N17" s="610"/>
      <c r="O17" s="610"/>
      <c r="P17" s="611"/>
      <c r="Q17" s="611"/>
    </row>
    <row r="18" spans="1:17" s="414" customFormat="1" ht="24.75" customHeight="1" thickBot="1">
      <c r="A18" s="91" t="s">
        <v>38</v>
      </c>
      <c r="B18" s="615">
        <v>75554.232999999993</v>
      </c>
      <c r="C18" s="615" t="s">
        <v>69</v>
      </c>
      <c r="D18" s="615">
        <v>260.608</v>
      </c>
      <c r="E18" s="615">
        <v>1.7999999999999999E-2</v>
      </c>
      <c r="F18" s="615">
        <v>75293.607999999993</v>
      </c>
      <c r="G18" s="615">
        <v>1413.7278700000002</v>
      </c>
      <c r="H18" s="615" t="s">
        <v>69</v>
      </c>
      <c r="I18" s="615">
        <v>408.87088</v>
      </c>
      <c r="J18" s="616"/>
      <c r="K18" s="616"/>
      <c r="L18" s="616"/>
      <c r="M18" s="616"/>
      <c r="N18" s="616"/>
      <c r="O18" s="616"/>
    </row>
    <row r="19" spans="1:17" s="77" customFormat="1" ht="6" customHeight="1">
      <c r="A19" s="22"/>
      <c r="B19" s="212"/>
      <c r="C19" s="212"/>
      <c r="D19" s="617"/>
      <c r="E19" s="617"/>
      <c r="F19" s="617"/>
      <c r="G19" s="212"/>
      <c r="H19" s="212"/>
      <c r="I19" s="212"/>
      <c r="J19" s="414"/>
    </row>
    <row r="20" spans="1:17" s="190" customFormat="1" ht="11.25" customHeight="1">
      <c r="A20" s="139" t="s">
        <v>664</v>
      </c>
      <c r="B20" s="22"/>
      <c r="C20" s="22"/>
      <c r="D20" s="22"/>
      <c r="E20" s="22"/>
      <c r="F20" s="22"/>
      <c r="G20" s="22"/>
      <c r="H20" s="370"/>
      <c r="I20" s="370"/>
      <c r="J20" s="414"/>
    </row>
    <row r="21" spans="1:17" s="77" customFormat="1" ht="13.8">
      <c r="A21" s="230" t="s">
        <v>71</v>
      </c>
      <c r="B21" s="79"/>
      <c r="C21" s="79"/>
      <c r="D21" s="79"/>
      <c r="E21" s="79"/>
      <c r="F21" s="79"/>
      <c r="G21" s="79"/>
      <c r="H21" s="79"/>
      <c r="I21" s="657"/>
    </row>
    <row r="22" spans="1:17" s="77" customFormat="1" ht="13.8">
      <c r="A22" s="79"/>
      <c r="B22" s="79"/>
      <c r="C22" s="79"/>
      <c r="D22" s="79"/>
      <c r="E22" s="79"/>
      <c r="F22" s="79"/>
      <c r="G22" s="79"/>
      <c r="H22" s="79"/>
      <c r="I22" s="79"/>
    </row>
    <row r="23" spans="1:17" s="77" customFormat="1" ht="13.8">
      <c r="A23" s="79"/>
      <c r="B23" s="79"/>
      <c r="C23" s="79"/>
      <c r="D23" s="79"/>
      <c r="E23" s="79"/>
      <c r="F23" s="79"/>
      <c r="G23" s="79"/>
      <c r="H23" s="79"/>
      <c r="I23" s="79"/>
    </row>
    <row r="24" spans="1:17" s="77" customFormat="1"/>
    <row r="25" spans="1:17" s="77" customFormat="1"/>
    <row r="26" spans="1:17" s="77" customFormat="1"/>
    <row r="27" spans="1:17" s="77" customFormat="1"/>
    <row r="28" spans="1:17" s="77" customFormat="1"/>
    <row r="29" spans="1:17" s="77" customFormat="1"/>
    <row r="30" spans="1:17" s="77" customFormat="1"/>
    <row r="31" spans="1:17" s="77" customFormat="1"/>
    <row r="32" spans="1:17" s="77" customFormat="1"/>
    <row r="33" s="77" customFormat="1"/>
    <row r="34" s="77" customFormat="1"/>
    <row r="35" s="77" customFormat="1"/>
    <row r="36" s="77" customFormat="1"/>
    <row r="37" s="77" customFormat="1"/>
    <row r="38" s="77" customFormat="1"/>
    <row r="39" s="77" customFormat="1"/>
    <row r="40" s="77" customFormat="1"/>
    <row r="41" s="77" customFormat="1"/>
    <row r="42" s="77" customFormat="1"/>
    <row r="43" s="77" customFormat="1"/>
    <row r="44" s="77" customFormat="1"/>
    <row r="45" s="77" customFormat="1"/>
    <row r="46" s="77" customFormat="1"/>
    <row r="47" s="77" customFormat="1"/>
    <row r="48" s="77" customFormat="1"/>
    <row r="49" s="77" customFormat="1"/>
    <row r="50" s="77" customFormat="1"/>
    <row r="51" s="77" customFormat="1"/>
    <row r="52" s="77" customFormat="1"/>
    <row r="53" s="77" customFormat="1"/>
    <row r="54" s="77" customFormat="1"/>
    <row r="55" s="77" customFormat="1"/>
    <row r="56" s="77" customFormat="1"/>
    <row r="57" s="77" customFormat="1"/>
    <row r="58" s="77" customFormat="1"/>
    <row r="59" s="77" customFormat="1"/>
    <row r="60" s="77" customFormat="1"/>
    <row r="61" s="77" customFormat="1"/>
    <row r="62" s="77" customFormat="1"/>
    <row r="63" s="77" customFormat="1"/>
    <row r="64" s="77" customFormat="1"/>
    <row r="65" s="77" customFormat="1"/>
    <row r="66" s="77" customFormat="1"/>
    <row r="67" s="77" customFormat="1"/>
    <row r="68" s="77" customFormat="1"/>
    <row r="69" s="77" customFormat="1"/>
    <row r="70" s="77" customFormat="1"/>
    <row r="71" s="77" customFormat="1"/>
    <row r="72" s="77" customFormat="1"/>
    <row r="73" s="77" customFormat="1"/>
    <row r="74" s="77" customFormat="1"/>
    <row r="75" s="77" customFormat="1"/>
    <row r="76" s="77" customFormat="1"/>
    <row r="77" s="77" customFormat="1"/>
    <row r="78" s="77" customFormat="1"/>
    <row r="79" s="77" customFormat="1"/>
    <row r="80" s="77" customFormat="1"/>
    <row r="81" s="77" customFormat="1"/>
    <row r="82" s="77" customFormat="1"/>
    <row r="83" s="77" customFormat="1"/>
    <row r="84" s="77" customFormat="1"/>
    <row r="85" s="77" customFormat="1"/>
    <row r="86" s="77" customFormat="1"/>
    <row r="87" s="77" customFormat="1"/>
    <row r="88" s="77" customFormat="1"/>
    <row r="89" s="77" customFormat="1"/>
    <row r="90" s="77" customFormat="1"/>
    <row r="91" s="77" customFormat="1"/>
    <row r="92" s="77" customFormat="1"/>
    <row r="93" s="77" customFormat="1"/>
    <row r="94" s="77" customFormat="1"/>
    <row r="95" s="77" customFormat="1"/>
    <row r="96" s="77" customFormat="1"/>
    <row r="97" s="77" customFormat="1"/>
    <row r="98" s="77" customFormat="1"/>
    <row r="99" s="77" customFormat="1"/>
    <row r="100" s="77" customFormat="1"/>
    <row r="101" s="77" customFormat="1"/>
    <row r="102" s="77" customFormat="1"/>
    <row r="103" s="77" customFormat="1"/>
    <row r="104" s="77" customFormat="1"/>
    <row r="105" s="77" customFormat="1"/>
    <row r="106" s="77" customFormat="1"/>
    <row r="107" s="77" customFormat="1"/>
    <row r="108" s="77" customFormat="1"/>
    <row r="109" s="77" customFormat="1"/>
    <row r="110" s="77" customFormat="1"/>
    <row r="111" s="77" customFormat="1"/>
    <row r="112" s="77" customFormat="1"/>
    <row r="113" s="77" customFormat="1"/>
    <row r="114" s="77" customFormat="1"/>
    <row r="115" s="77" customFormat="1"/>
    <row r="116" s="77" customFormat="1"/>
    <row r="117" s="77" customFormat="1"/>
    <row r="118" s="77" customFormat="1"/>
    <row r="119" s="77" customFormat="1"/>
    <row r="120" s="77" customFormat="1"/>
    <row r="121" s="77" customFormat="1"/>
    <row r="122" s="77" customFormat="1"/>
    <row r="123" s="77" customFormat="1"/>
    <row r="124" s="77" customFormat="1"/>
    <row r="125" s="77" customFormat="1"/>
    <row r="126" s="77" customFormat="1"/>
    <row r="127" s="77" customFormat="1"/>
    <row r="128" s="77" customFormat="1"/>
    <row r="129" s="77" customFormat="1"/>
    <row r="130" s="77" customFormat="1"/>
    <row r="131" s="77" customFormat="1"/>
    <row r="132" s="77" customFormat="1"/>
    <row r="133" s="77" customFormat="1"/>
    <row r="134" s="77" customFormat="1"/>
    <row r="135" s="77" customFormat="1"/>
    <row r="136" s="77" customFormat="1"/>
    <row r="137" s="77" customFormat="1"/>
    <row r="138" s="77" customFormat="1"/>
    <row r="139" s="77" customFormat="1"/>
    <row r="140" s="77" customFormat="1"/>
    <row r="141" s="77" customFormat="1"/>
    <row r="142" s="77" customFormat="1"/>
    <row r="143" s="77" customFormat="1"/>
    <row r="144" s="77" customFormat="1"/>
    <row r="145" s="77" customFormat="1"/>
    <row r="146" s="77" customFormat="1"/>
    <row r="147" s="77" customFormat="1"/>
    <row r="148" s="77" customFormat="1"/>
    <row r="149" s="77" customFormat="1"/>
    <row r="150" s="77" customFormat="1"/>
    <row r="151" s="77" customFormat="1"/>
    <row r="152" s="77" customFormat="1"/>
    <row r="153" s="77" customFormat="1"/>
    <row r="154" s="77" customFormat="1"/>
    <row r="155" s="77" customFormat="1"/>
    <row r="156" s="77" customFormat="1"/>
    <row r="157" s="77" customFormat="1"/>
    <row r="158" s="77" customFormat="1"/>
    <row r="159" s="77" customFormat="1"/>
    <row r="160" s="77" customFormat="1"/>
    <row r="161" s="77" customFormat="1"/>
    <row r="162" s="77" customFormat="1"/>
    <row r="163" s="77" customFormat="1"/>
    <row r="164" s="77" customFormat="1"/>
    <row r="165" s="77" customFormat="1"/>
    <row r="166" s="77" customFormat="1"/>
    <row r="167" s="77" customFormat="1"/>
    <row r="168" s="77" customFormat="1"/>
    <row r="169" s="77" customFormat="1"/>
    <row r="170" s="77" customFormat="1"/>
    <row r="171" s="77" customFormat="1"/>
    <row r="172" s="77" customFormat="1"/>
    <row r="173" s="77" customFormat="1"/>
    <row r="174" s="77" customFormat="1"/>
    <row r="175" s="77" customFormat="1"/>
    <row r="176" s="77" customFormat="1"/>
    <row r="177" s="77" customFormat="1"/>
    <row r="178" s="77" customFormat="1"/>
    <row r="179" s="77" customFormat="1"/>
    <row r="180" s="77" customFormat="1"/>
    <row r="181" s="77" customFormat="1"/>
    <row r="182" s="77" customFormat="1"/>
    <row r="183" s="77" customFormat="1"/>
    <row r="184" s="77" customFormat="1"/>
    <row r="185" s="77" customFormat="1"/>
    <row r="186" s="77" customFormat="1"/>
    <row r="187" s="77" customFormat="1"/>
    <row r="188" s="77" customFormat="1"/>
    <row r="189" s="77" customFormat="1"/>
    <row r="190" s="77" customFormat="1"/>
    <row r="191" s="77" customFormat="1"/>
    <row r="192" s="77" customFormat="1"/>
    <row r="193" spans="3:3" s="77" customFormat="1"/>
    <row r="194" spans="3:3" s="77" customFormat="1"/>
    <row r="195" spans="3:3" s="77" customFormat="1"/>
    <row r="196" spans="3:3" s="77" customFormat="1"/>
    <row r="197" spans="3:3" s="77" customFormat="1"/>
    <row r="198" spans="3:3" s="77" customFormat="1"/>
    <row r="199" spans="3:3" s="77" customFormat="1">
      <c r="C199" s="77" t="s">
        <v>58</v>
      </c>
    </row>
    <row r="200" spans="3:3" s="77" customFormat="1"/>
    <row r="201" spans="3:3" s="77" customFormat="1"/>
    <row r="202" spans="3:3" s="77" customFormat="1"/>
    <row r="203" spans="3:3" s="77" customFormat="1"/>
    <row r="204" spans="3:3" s="77" customFormat="1"/>
    <row r="205" spans="3:3" s="77" customFormat="1"/>
    <row r="206" spans="3:3" s="77" customFormat="1"/>
    <row r="207" spans="3:3" s="77" customFormat="1"/>
    <row r="208" spans="3:3" s="77" customFormat="1"/>
    <row r="209" s="77" customFormat="1"/>
    <row r="210" s="77" customFormat="1"/>
    <row r="211" s="77" customFormat="1"/>
    <row r="212" s="77" customFormat="1"/>
    <row r="213" s="77" customFormat="1"/>
    <row r="214" s="77" customFormat="1"/>
    <row r="215" s="77" customFormat="1"/>
    <row r="216" s="77" customFormat="1"/>
    <row r="217" s="77" customFormat="1"/>
    <row r="218" s="77" customFormat="1"/>
    <row r="219" s="77" customFormat="1"/>
    <row r="220" s="77" customFormat="1"/>
    <row r="221" s="77" customFormat="1"/>
    <row r="222" s="77" customFormat="1"/>
    <row r="223" s="77" customFormat="1"/>
    <row r="224" s="77" customFormat="1"/>
    <row r="225" s="77" customFormat="1"/>
    <row r="226" s="77" customFormat="1"/>
    <row r="227" s="77" customFormat="1"/>
    <row r="228" s="77" customFormat="1"/>
    <row r="229" s="77" customFormat="1"/>
    <row r="230" s="77" customFormat="1"/>
    <row r="231" s="77" customFormat="1"/>
    <row r="232" s="77" customFormat="1"/>
    <row r="233" s="77" customFormat="1"/>
    <row r="234" s="77" customFormat="1"/>
    <row r="235" s="77" customFormat="1"/>
    <row r="236" s="77" customFormat="1"/>
    <row r="237" s="77" customFormat="1"/>
    <row r="238" s="77" customFormat="1"/>
    <row r="239" s="77" customFormat="1"/>
    <row r="240" s="77" customFormat="1"/>
    <row r="241" s="77" customFormat="1"/>
    <row r="242" s="77" customFormat="1"/>
    <row r="243" s="77" customFormat="1"/>
    <row r="244" s="77" customFormat="1"/>
    <row r="245" s="77" customFormat="1"/>
    <row r="246" s="77" customFormat="1"/>
    <row r="247" s="77" customFormat="1"/>
    <row r="248" s="77" customFormat="1"/>
    <row r="249" s="77" customFormat="1"/>
    <row r="250" s="77" customFormat="1"/>
    <row r="251" s="77" customFormat="1"/>
    <row r="252" s="77" customFormat="1"/>
    <row r="253" s="77" customFormat="1"/>
    <row r="254" s="77" customFormat="1"/>
    <row r="255" s="77" customFormat="1"/>
    <row r="256" s="77" customFormat="1"/>
    <row r="257" s="77" customFormat="1"/>
    <row r="258" s="77" customFormat="1"/>
    <row r="259" s="77" customFormat="1"/>
    <row r="260" s="77" customFormat="1"/>
    <row r="261" s="77" customFormat="1"/>
    <row r="262" s="77" customFormat="1"/>
    <row r="263" s="77" customFormat="1"/>
    <row r="264" s="77" customFormat="1"/>
    <row r="265" s="77" customFormat="1"/>
    <row r="266" s="77" customFormat="1"/>
    <row r="267" s="77" customFormat="1"/>
    <row r="268" s="77" customFormat="1"/>
    <row r="269" s="77" customFormat="1"/>
    <row r="270" s="77" customFormat="1"/>
    <row r="271" s="77" customFormat="1"/>
    <row r="272" s="77" customFormat="1"/>
    <row r="273" s="77" customFormat="1"/>
    <row r="274" s="77" customFormat="1"/>
    <row r="275" s="77" customFormat="1"/>
    <row r="276" s="77"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B743BE12-CE37-40A7-B690-A51C823FEC47}"/>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D69-78F3-4E97-9C4B-FF224323000F}">
  <dimension ref="A1:H54"/>
  <sheetViews>
    <sheetView showGridLines="0" workbookViewId="0"/>
  </sheetViews>
  <sheetFormatPr baseColWidth="10" defaultColWidth="11.44140625" defaultRowHeight="13.2"/>
  <cols>
    <col min="1" max="1" width="5" style="7" customWidth="1"/>
    <col min="2" max="2" width="1.109375" style="7" customWidth="1"/>
    <col min="3" max="3" width="30.109375" style="7" customWidth="1"/>
    <col min="4" max="6" width="20.5546875" style="7" customWidth="1"/>
    <col min="7" max="7" width="14.44140625" style="7" bestFit="1" customWidth="1"/>
    <col min="8" max="16384" width="11.44140625" style="7"/>
  </cols>
  <sheetData>
    <row r="1" spans="1:8" s="193" customFormat="1" ht="18" customHeight="1">
      <c r="A1" s="1184" t="s">
        <v>1067</v>
      </c>
      <c r="B1" s="191"/>
      <c r="C1" s="192"/>
      <c r="D1" s="192"/>
      <c r="E1" s="192"/>
      <c r="F1" s="192"/>
    </row>
    <row r="2" spans="1:8" s="196" customFormat="1" ht="24" customHeight="1">
      <c r="A2" s="194" t="s">
        <v>369</v>
      </c>
      <c r="B2" s="194"/>
      <c r="C2" s="195"/>
      <c r="D2" s="195"/>
      <c r="E2" s="195"/>
      <c r="F2" s="195"/>
    </row>
    <row r="3" spans="1:8" s="199" customFormat="1" ht="18" customHeight="1">
      <c r="A3" s="100">
        <v>45382</v>
      </c>
      <c r="B3" s="197"/>
      <c r="C3" s="198"/>
      <c r="D3" s="198"/>
      <c r="E3" s="198"/>
      <c r="F3" s="198"/>
    </row>
    <row r="4" spans="1:8" s="202" customFormat="1" ht="18" customHeight="1">
      <c r="A4" s="200" t="s">
        <v>73</v>
      </c>
      <c r="B4" s="200"/>
      <c r="C4" s="201"/>
      <c r="D4" s="201"/>
      <c r="E4" s="201"/>
      <c r="F4" s="201"/>
    </row>
    <row r="5" spans="1:8" s="77" customFormat="1" ht="6" customHeight="1">
      <c r="A5" s="99"/>
      <c r="B5" s="99"/>
    </row>
    <row r="6" spans="1:8" s="77" customFormat="1" ht="12.75" customHeight="1">
      <c r="A6" s="203" t="s">
        <v>96</v>
      </c>
      <c r="B6" s="203"/>
      <c r="C6" s="204"/>
      <c r="D6" s="204"/>
      <c r="E6" s="204"/>
      <c r="F6" s="204"/>
    </row>
    <row r="7" spans="1:8" s="77" customFormat="1" ht="6.9" customHeight="1" thickBot="1"/>
    <row r="8" spans="1:8" s="77" customFormat="1" ht="12.15" customHeight="1">
      <c r="A8" s="205" t="s">
        <v>66</v>
      </c>
      <c r="B8" s="205"/>
      <c r="C8" s="205"/>
      <c r="D8" s="206" t="s">
        <v>370</v>
      </c>
      <c r="E8" s="207" t="s">
        <v>371</v>
      </c>
      <c r="F8" s="207" t="s">
        <v>372</v>
      </c>
    </row>
    <row r="9" spans="1:8" s="77" customFormat="1" ht="12.15" customHeight="1">
      <c r="A9" s="208"/>
      <c r="B9" s="208"/>
      <c r="C9" s="208"/>
      <c r="D9" s="209"/>
      <c r="E9" s="210" t="s">
        <v>373</v>
      </c>
      <c r="F9" s="210" t="s">
        <v>374</v>
      </c>
    </row>
    <row r="10" spans="1:8" s="77" customFormat="1" ht="6" customHeight="1">
      <c r="A10" s="22"/>
      <c r="B10" s="22"/>
      <c r="C10" s="22"/>
      <c r="D10" s="211"/>
      <c r="E10" s="22"/>
      <c r="F10" s="22"/>
    </row>
    <row r="11" spans="1:8" s="22" customFormat="1" ht="14.1" customHeight="1">
      <c r="A11" s="212">
        <v>1</v>
      </c>
      <c r="B11" s="212"/>
      <c r="C11" s="90" t="s">
        <v>30</v>
      </c>
      <c r="D11" s="213">
        <v>4156716.9029999999</v>
      </c>
      <c r="E11" s="214">
        <v>28.870018821747756</v>
      </c>
      <c r="F11" s="215">
        <v>28.870018821747756</v>
      </c>
      <c r="G11" s="216"/>
      <c r="H11" s="77"/>
    </row>
    <row r="12" spans="1:8" s="22" customFormat="1" ht="14.1" customHeight="1">
      <c r="A12" s="212">
        <v>2</v>
      </c>
      <c r="B12" s="212"/>
      <c r="C12" s="90" t="s">
        <v>29</v>
      </c>
      <c r="D12" s="213">
        <v>2539695.25</v>
      </c>
      <c r="E12" s="214">
        <v>17.639173265825693</v>
      </c>
      <c r="F12" s="215">
        <v>46.509192087573453</v>
      </c>
      <c r="G12" s="216"/>
      <c r="H12" s="77"/>
    </row>
    <row r="13" spans="1:8" s="22" customFormat="1" ht="14.1" customHeight="1">
      <c r="A13" s="212">
        <v>3</v>
      </c>
      <c r="B13" s="212"/>
      <c r="C13" s="90" t="s">
        <v>31</v>
      </c>
      <c r="D13" s="213">
        <v>2214088.7880000002</v>
      </c>
      <c r="E13" s="214">
        <v>15.377709493867037</v>
      </c>
      <c r="F13" s="215">
        <v>61.88690158144049</v>
      </c>
      <c r="G13" s="216"/>
      <c r="H13" s="77"/>
    </row>
    <row r="14" spans="1:8" s="22" customFormat="1" ht="14.1" customHeight="1">
      <c r="A14" s="212">
        <v>4</v>
      </c>
      <c r="B14" s="212"/>
      <c r="C14" s="90" t="s">
        <v>34</v>
      </c>
      <c r="D14" s="213">
        <v>1531338.5549999999</v>
      </c>
      <c r="E14" s="214">
        <v>10.635743048416597</v>
      </c>
      <c r="F14" s="215">
        <v>72.522644629857083</v>
      </c>
      <c r="G14" s="216"/>
      <c r="H14" s="77"/>
    </row>
    <row r="15" spans="1:8" s="22" customFormat="1" ht="14.1" customHeight="1">
      <c r="A15" s="212">
        <v>5</v>
      </c>
      <c r="B15" s="212"/>
      <c r="C15" s="90" t="s">
        <v>35</v>
      </c>
      <c r="D15" s="213">
        <v>1453917.324</v>
      </c>
      <c r="E15" s="214">
        <v>10.098022426990653</v>
      </c>
      <c r="F15" s="215">
        <v>82.620667056847736</v>
      </c>
      <c r="G15" s="216"/>
      <c r="H15" s="77"/>
    </row>
    <row r="16" spans="1:8" s="22" customFormat="1" ht="14.1" customHeight="1">
      <c r="A16" s="212">
        <v>6</v>
      </c>
      <c r="B16" s="212"/>
      <c r="C16" s="90" t="s">
        <v>32</v>
      </c>
      <c r="D16" s="213">
        <v>1256687.4450000001</v>
      </c>
      <c r="E16" s="214">
        <v>8.7281840541075937</v>
      </c>
      <c r="F16" s="215">
        <v>91.348851110955337</v>
      </c>
      <c r="G16" s="216"/>
      <c r="H16" s="77"/>
    </row>
    <row r="17" spans="1:8" s="22" customFormat="1" ht="14.1" customHeight="1">
      <c r="A17" s="212">
        <v>7</v>
      </c>
      <c r="B17" s="212"/>
      <c r="C17" s="90" t="s">
        <v>36</v>
      </c>
      <c r="D17" s="213">
        <v>588217.93299999996</v>
      </c>
      <c r="E17" s="214">
        <v>4.0854027813978266</v>
      </c>
      <c r="F17" s="215">
        <v>95.434253892353169</v>
      </c>
      <c r="G17" s="216"/>
      <c r="H17" s="77"/>
    </row>
    <row r="18" spans="1:8" s="22" customFormat="1" ht="14.1" customHeight="1">
      <c r="A18" s="212">
        <v>8</v>
      </c>
      <c r="B18" s="212"/>
      <c r="C18" s="90" t="s">
        <v>37</v>
      </c>
      <c r="D18" s="213">
        <v>383243.92800000001</v>
      </c>
      <c r="E18" s="214">
        <v>2.6617784354511147</v>
      </c>
      <c r="F18" s="215">
        <v>98.096032327804281</v>
      </c>
      <c r="G18" s="216"/>
      <c r="H18" s="77"/>
    </row>
    <row r="19" spans="1:8" s="22" customFormat="1" ht="14.1" customHeight="1">
      <c r="A19" s="212">
        <v>9</v>
      </c>
      <c r="B19" s="212"/>
      <c r="C19" s="90" t="s">
        <v>33</v>
      </c>
      <c r="D19" s="213">
        <v>274134.03000000003</v>
      </c>
      <c r="E19" s="214">
        <v>1.9039676721957326</v>
      </c>
      <c r="F19" s="215">
        <v>100.00000000000001</v>
      </c>
      <c r="G19" s="216"/>
      <c r="H19" s="77"/>
    </row>
    <row r="20" spans="1:8" s="221" customFormat="1" ht="6.75" customHeight="1">
      <c r="A20" s="217"/>
      <c r="B20" s="217"/>
      <c r="C20" s="217"/>
      <c r="D20" s="218"/>
      <c r="E20" s="219"/>
      <c r="F20" s="220"/>
      <c r="G20" s="216"/>
    </row>
    <row r="21" spans="1:8" s="77" customFormat="1" ht="9.75" customHeight="1">
      <c r="D21" s="222"/>
      <c r="E21" s="223"/>
      <c r="G21" s="216"/>
    </row>
    <row r="22" spans="1:8" s="77" customFormat="1" ht="15" customHeight="1">
      <c r="A22" s="203" t="s">
        <v>78</v>
      </c>
      <c r="B22" s="203"/>
      <c r="C22" s="224"/>
      <c r="D22" s="224"/>
      <c r="E22" s="224"/>
      <c r="F22" s="224"/>
      <c r="G22" s="216"/>
    </row>
    <row r="23" spans="1:8" s="77" customFormat="1" ht="6.9" customHeight="1" thickBot="1">
      <c r="G23" s="216"/>
    </row>
    <row r="24" spans="1:8" s="77" customFormat="1" ht="12.15" customHeight="1">
      <c r="A24" s="106" t="s">
        <v>66</v>
      </c>
      <c r="B24" s="106"/>
      <c r="C24" s="106"/>
      <c r="D24" s="206" t="s">
        <v>370</v>
      </c>
      <c r="E24" s="207" t="s">
        <v>371</v>
      </c>
      <c r="F24" s="207" t="s">
        <v>372</v>
      </c>
      <c r="G24" s="216"/>
    </row>
    <row r="25" spans="1:8" s="77" customFormat="1" ht="12.15" customHeight="1">
      <c r="A25" s="225"/>
      <c r="B25" s="225"/>
      <c r="C25" s="225"/>
      <c r="D25" s="209"/>
      <c r="E25" s="210" t="s">
        <v>373</v>
      </c>
      <c r="F25" s="210" t="s">
        <v>374</v>
      </c>
      <c r="G25" s="216"/>
    </row>
    <row r="26" spans="1:8" s="77" customFormat="1" ht="8.25" customHeight="1">
      <c r="A26" s="22"/>
      <c r="B26" s="22"/>
      <c r="C26" s="22"/>
      <c r="D26" s="211"/>
      <c r="E26" s="212"/>
      <c r="F26" s="212"/>
      <c r="G26" s="216"/>
    </row>
    <row r="27" spans="1:8" s="22" customFormat="1" ht="14.1" customHeight="1">
      <c r="A27" s="212">
        <v>1</v>
      </c>
      <c r="B27" s="212"/>
      <c r="C27" s="90" t="s">
        <v>30</v>
      </c>
      <c r="D27" s="213">
        <v>2823223.1189999999</v>
      </c>
      <c r="E27" s="214">
        <v>32.702671391377855</v>
      </c>
      <c r="F27" s="215">
        <v>32.702671391377855</v>
      </c>
      <c r="G27" s="216"/>
    </row>
    <row r="28" spans="1:8" s="22" customFormat="1" ht="14.1" customHeight="1">
      <c r="A28" s="212">
        <v>2</v>
      </c>
      <c r="B28" s="212"/>
      <c r="C28" s="90" t="s">
        <v>31</v>
      </c>
      <c r="D28" s="213">
        <v>1437021.4820000001</v>
      </c>
      <c r="E28" s="214">
        <v>16.645670330456376</v>
      </c>
      <c r="F28" s="215">
        <v>49.348341721834231</v>
      </c>
      <c r="G28" s="216"/>
    </row>
    <row r="29" spans="1:8" s="22" customFormat="1" ht="14.1" customHeight="1">
      <c r="A29" s="212">
        <v>3</v>
      </c>
      <c r="B29" s="212"/>
      <c r="C29" s="90" t="s">
        <v>29</v>
      </c>
      <c r="D29" s="213">
        <v>1398046.662</v>
      </c>
      <c r="E29" s="214">
        <v>16.194207347449364</v>
      </c>
      <c r="F29" s="215">
        <v>65.542549069283595</v>
      </c>
      <c r="G29" s="216"/>
    </row>
    <row r="30" spans="1:8" s="22" customFormat="1" ht="14.1" customHeight="1">
      <c r="A30" s="212">
        <v>4</v>
      </c>
      <c r="B30" s="212"/>
      <c r="C30" s="90" t="s">
        <v>34</v>
      </c>
      <c r="D30" s="213">
        <v>1034281</v>
      </c>
      <c r="E30" s="214">
        <v>11.980545016692206</v>
      </c>
      <c r="F30" s="215">
        <v>77.523094085975799</v>
      </c>
      <c r="G30" s="216"/>
    </row>
    <row r="31" spans="1:8" s="22" customFormat="1" ht="14.1" customHeight="1">
      <c r="A31" s="212">
        <v>5</v>
      </c>
      <c r="B31" s="212"/>
      <c r="C31" s="90" t="s">
        <v>32</v>
      </c>
      <c r="D31" s="213">
        <v>583790.48499999999</v>
      </c>
      <c r="E31" s="214">
        <v>6.7623094554178964</v>
      </c>
      <c r="F31" s="215">
        <v>84.285403541393691</v>
      </c>
      <c r="G31" s="216"/>
    </row>
    <row r="32" spans="1:8" s="22" customFormat="1" ht="14.1" customHeight="1">
      <c r="A32" s="212">
        <v>6</v>
      </c>
      <c r="B32" s="212"/>
      <c r="C32" s="90" t="s">
        <v>36</v>
      </c>
      <c r="D32" s="213">
        <v>554188.74800000002</v>
      </c>
      <c r="E32" s="214">
        <v>6.4194191357651293</v>
      </c>
      <c r="F32" s="215">
        <v>90.704822677158816</v>
      </c>
      <c r="G32" s="216"/>
    </row>
    <row r="33" spans="1:7" s="22" customFormat="1" ht="14.1" customHeight="1">
      <c r="A33" s="212">
        <v>7</v>
      </c>
      <c r="B33" s="212"/>
      <c r="C33" s="90" t="s">
        <v>37</v>
      </c>
      <c r="D33" s="213">
        <v>453026.495</v>
      </c>
      <c r="E33" s="214">
        <v>5.2476109655903835</v>
      </c>
      <c r="F33" s="215">
        <v>95.952433642749199</v>
      </c>
      <c r="G33" s="216"/>
    </row>
    <row r="34" spans="1:7" s="22" customFormat="1" ht="14.1" customHeight="1">
      <c r="A34" s="212">
        <v>8</v>
      </c>
      <c r="B34" s="212"/>
      <c r="C34" s="90" t="s">
        <v>33</v>
      </c>
      <c r="D34" s="213">
        <v>349426.58899999998</v>
      </c>
      <c r="E34" s="214">
        <v>4.0475663572507914</v>
      </c>
      <c r="F34" s="215">
        <v>99.999999999999986</v>
      </c>
      <c r="G34" s="216"/>
    </row>
    <row r="35" spans="1:7" s="22" customFormat="1" ht="14.1" customHeight="1">
      <c r="A35" s="212">
        <v>9</v>
      </c>
      <c r="B35" s="212"/>
      <c r="C35" s="90" t="s">
        <v>35</v>
      </c>
      <c r="D35" s="213">
        <v>0</v>
      </c>
      <c r="E35" s="214" t="s">
        <v>69</v>
      </c>
      <c r="F35" s="215" t="s">
        <v>69</v>
      </c>
      <c r="G35" s="216"/>
    </row>
    <row r="36" spans="1:7" s="221" customFormat="1" ht="6.75" customHeight="1">
      <c r="A36" s="217"/>
      <c r="B36" s="217"/>
      <c r="C36" s="217"/>
      <c r="D36" s="218"/>
      <c r="E36" s="219"/>
      <c r="F36" s="219"/>
      <c r="G36" s="216"/>
    </row>
    <row r="37" spans="1:7" s="77" customFormat="1" ht="9.75" customHeight="1">
      <c r="D37" s="223"/>
      <c r="E37" s="223"/>
      <c r="F37" s="216"/>
    </row>
    <row r="38" spans="1:7" s="77" customFormat="1" ht="12.75" customHeight="1">
      <c r="A38" s="203" t="s">
        <v>375</v>
      </c>
      <c r="B38" s="203"/>
      <c r="C38" s="224"/>
      <c r="D38" s="224"/>
      <c r="E38" s="224"/>
      <c r="F38" s="224"/>
    </row>
    <row r="39" spans="1:7" s="77" customFormat="1" ht="6.9" customHeight="1" thickBot="1"/>
    <row r="40" spans="1:7" s="77" customFormat="1" ht="12.15" customHeight="1">
      <c r="A40" s="205" t="s">
        <v>66</v>
      </c>
      <c r="B40" s="205"/>
      <c r="C40" s="205"/>
      <c r="D40" s="206" t="s">
        <v>370</v>
      </c>
      <c r="E40" s="207" t="s">
        <v>371</v>
      </c>
      <c r="F40" s="207" t="s">
        <v>372</v>
      </c>
    </row>
    <row r="41" spans="1:7" s="77" customFormat="1" ht="12.15" customHeight="1">
      <c r="A41" s="208"/>
      <c r="B41" s="208"/>
      <c r="C41" s="208"/>
      <c r="D41" s="209"/>
      <c r="E41" s="210" t="s">
        <v>373</v>
      </c>
      <c r="F41" s="210" t="s">
        <v>374</v>
      </c>
    </row>
    <row r="42" spans="1:7" s="77" customFormat="1" ht="6" customHeight="1">
      <c r="A42" s="22"/>
      <c r="B42" s="22"/>
      <c r="C42" s="22"/>
      <c r="D42" s="211"/>
      <c r="E42" s="212"/>
      <c r="F42" s="212"/>
    </row>
    <row r="43" spans="1:7" s="22" customFormat="1" ht="14.1" customHeight="1">
      <c r="A43" s="212">
        <v>1</v>
      </c>
      <c r="B43" s="212"/>
      <c r="C43" s="90" t="s">
        <v>30</v>
      </c>
      <c r="D43" s="213">
        <v>877739.93799999997</v>
      </c>
      <c r="E43" s="226">
        <v>28.130103009208252</v>
      </c>
      <c r="F43" s="215">
        <v>28.130103009208252</v>
      </c>
      <c r="G43" s="216"/>
    </row>
    <row r="44" spans="1:7" s="22" customFormat="1" ht="14.1" customHeight="1">
      <c r="A44" s="212">
        <v>2</v>
      </c>
      <c r="B44" s="212"/>
      <c r="C44" s="90" t="s">
        <v>29</v>
      </c>
      <c r="D44" s="213">
        <v>710339.21100000001</v>
      </c>
      <c r="E44" s="226">
        <v>22.765188539147591</v>
      </c>
      <c r="F44" s="215">
        <v>50.895291548355843</v>
      </c>
      <c r="G44" s="216"/>
    </row>
    <row r="45" spans="1:7" s="22" customFormat="1" ht="14.1" customHeight="1">
      <c r="A45" s="212">
        <v>3</v>
      </c>
      <c r="B45" s="212"/>
      <c r="C45" s="90" t="s">
        <v>31</v>
      </c>
      <c r="D45" s="213">
        <v>411997.82699999999</v>
      </c>
      <c r="E45" s="226">
        <v>13.203844112970009</v>
      </c>
      <c r="F45" s="215">
        <v>64.099135661325846</v>
      </c>
      <c r="G45" s="216"/>
    </row>
    <row r="46" spans="1:7" s="22" customFormat="1" ht="14.1" customHeight="1">
      <c r="A46" s="212">
        <v>4</v>
      </c>
      <c r="B46" s="212"/>
      <c r="C46" s="90" t="s">
        <v>32</v>
      </c>
      <c r="D46" s="213">
        <v>334216.054</v>
      </c>
      <c r="E46" s="226">
        <v>10.711067845190279</v>
      </c>
      <c r="F46" s="215">
        <v>74.810203506516132</v>
      </c>
      <c r="G46" s="216"/>
    </row>
    <row r="47" spans="1:7" s="22" customFormat="1" ht="14.1" customHeight="1">
      <c r="A47" s="212">
        <v>5</v>
      </c>
      <c r="B47" s="212"/>
      <c r="C47" s="90" t="s">
        <v>34</v>
      </c>
      <c r="D47" s="213">
        <v>327635.52600000001</v>
      </c>
      <c r="E47" s="226">
        <v>10.500172883617982</v>
      </c>
      <c r="F47" s="215">
        <v>85.31037639013411</v>
      </c>
      <c r="G47" s="216"/>
    </row>
    <row r="48" spans="1:7" s="22" customFormat="1" ht="14.1" customHeight="1">
      <c r="A48" s="212">
        <v>6</v>
      </c>
      <c r="B48" s="212"/>
      <c r="C48" s="90" t="s">
        <v>35</v>
      </c>
      <c r="D48" s="213">
        <v>309293.89399999997</v>
      </c>
      <c r="E48" s="226">
        <v>9.9123541286771637</v>
      </c>
      <c r="F48" s="215">
        <v>95.222730518811275</v>
      </c>
      <c r="G48" s="216"/>
    </row>
    <row r="49" spans="1:7" s="22" customFormat="1" ht="14.1" customHeight="1">
      <c r="A49" s="212">
        <v>7</v>
      </c>
      <c r="B49" s="212"/>
      <c r="C49" s="90" t="s">
        <v>36</v>
      </c>
      <c r="D49" s="213">
        <v>69586.006999999998</v>
      </c>
      <c r="E49" s="226">
        <v>2.2301156187215518</v>
      </c>
      <c r="F49" s="215">
        <v>97.452846137532831</v>
      </c>
      <c r="G49" s="216"/>
    </row>
    <row r="50" spans="1:7" s="22" customFormat="1" ht="14.1" customHeight="1">
      <c r="A50" s="212">
        <v>8</v>
      </c>
      <c r="B50" s="212"/>
      <c r="C50" s="90" t="s">
        <v>33</v>
      </c>
      <c r="D50" s="213">
        <v>50756.044999999998</v>
      </c>
      <c r="E50" s="226">
        <v>1.6266467006654646</v>
      </c>
      <c r="F50" s="215">
        <v>99.079492838198291</v>
      </c>
      <c r="G50" s="216"/>
    </row>
    <row r="51" spans="1:7" s="22" customFormat="1" ht="14.1" customHeight="1">
      <c r="A51" s="212">
        <v>9</v>
      </c>
      <c r="B51" s="212"/>
      <c r="C51" s="90" t="s">
        <v>37</v>
      </c>
      <c r="D51" s="213">
        <v>28722.465</v>
      </c>
      <c r="E51" s="226">
        <v>0.92050716180169834</v>
      </c>
      <c r="F51" s="215">
        <v>99.999999999999986</v>
      </c>
      <c r="G51" s="216"/>
    </row>
    <row r="52" spans="1:7" ht="4.5" customHeight="1">
      <c r="A52" s="227"/>
      <c r="B52" s="227"/>
      <c r="C52" s="227"/>
      <c r="D52" s="218"/>
      <c r="E52" s="227"/>
      <c r="F52" s="227"/>
    </row>
    <row r="53" spans="1:7">
      <c r="A53" s="228" t="s">
        <v>376</v>
      </c>
      <c r="B53" s="27"/>
      <c r="C53" s="16"/>
      <c r="D53" s="229"/>
      <c r="E53" s="16"/>
      <c r="F53" s="16"/>
    </row>
    <row r="54" spans="1:7">
      <c r="A54" s="230" t="s">
        <v>71</v>
      </c>
      <c r="B54" s="16"/>
      <c r="C54" s="16"/>
      <c r="D54" s="231"/>
      <c r="E54" s="16"/>
      <c r="F54" s="16"/>
    </row>
  </sheetData>
  <mergeCells count="6">
    <mergeCell ref="A8:C9"/>
    <mergeCell ref="D8:D9"/>
    <mergeCell ref="A24:C25"/>
    <mergeCell ref="D24:D25"/>
    <mergeCell ref="A40:C41"/>
    <mergeCell ref="D40:D41"/>
  </mergeCells>
  <hyperlinks>
    <hyperlink ref="A1" location="Índice!A1" display="Volver al Índice" xr:uid="{DEB8A8B1-BEEF-4DA9-B52C-61CE2E104957}"/>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0E97-056C-43F8-A2DA-245A41987864}">
  <dimension ref="A1:T57"/>
  <sheetViews>
    <sheetView showGridLines="0" zoomScaleNormal="100" workbookViewId="0"/>
  </sheetViews>
  <sheetFormatPr baseColWidth="10" defaultColWidth="12.6640625" defaultRowHeight="13.2"/>
  <cols>
    <col min="1" max="1" width="4" style="7" customWidth="1"/>
    <col min="2" max="2" width="1.5546875" style="7" customWidth="1"/>
    <col min="3" max="3" width="21.21875" style="7" customWidth="1"/>
    <col min="4" max="4" width="13.33203125" style="7" bestFit="1" customWidth="1"/>
    <col min="5" max="6" width="10.6640625" style="7" customWidth="1"/>
    <col min="7" max="7" width="2.109375" style="7" customWidth="1"/>
    <col min="8" max="8" width="3.77734375" style="7" customWidth="1"/>
    <col min="9" max="9" width="1.109375" style="7" customWidth="1"/>
    <col min="10" max="10" width="21.109375" style="7" customWidth="1"/>
    <col min="11" max="11" width="13.33203125" style="7" bestFit="1" customWidth="1"/>
    <col min="12" max="12" width="10.6640625" style="7" customWidth="1"/>
    <col min="13" max="13" width="11.77734375" style="7" customWidth="1"/>
    <col min="14" max="14" width="1.5546875" style="7" customWidth="1"/>
    <col min="15" max="15" width="2.88671875" style="7" customWidth="1"/>
    <col min="16" max="16" width="1.21875" style="7" customWidth="1"/>
    <col min="17" max="17" width="19.5546875" style="7" customWidth="1"/>
    <col min="18" max="20" width="10.6640625" style="7" customWidth="1"/>
    <col min="21" max="16384" width="12.6640625" style="7"/>
  </cols>
  <sheetData>
    <row r="1" spans="1:20" ht="13.8">
      <c r="A1" s="1184" t="s">
        <v>1067</v>
      </c>
    </row>
    <row r="2" spans="1:20" s="232" customFormat="1" ht="24.9" customHeight="1">
      <c r="A2" s="71" t="s">
        <v>377</v>
      </c>
      <c r="B2" s="71"/>
      <c r="C2" s="71"/>
      <c r="D2" s="71"/>
      <c r="E2" s="71"/>
      <c r="F2" s="71"/>
      <c r="G2" s="71"/>
      <c r="H2" s="71"/>
      <c r="I2" s="71"/>
      <c r="J2" s="71"/>
      <c r="K2" s="71"/>
      <c r="L2" s="71"/>
      <c r="M2" s="71"/>
      <c r="N2" s="71"/>
      <c r="O2" s="71"/>
      <c r="P2" s="71"/>
      <c r="Q2" s="71"/>
      <c r="R2" s="71"/>
      <c r="S2" s="71"/>
      <c r="T2" s="71"/>
    </row>
    <row r="3" spans="1:20" s="233" customFormat="1" ht="18" customHeight="1">
      <c r="A3" s="73">
        <v>45382</v>
      </c>
      <c r="B3" s="73"/>
      <c r="C3" s="73"/>
      <c r="D3" s="73"/>
      <c r="E3" s="73"/>
      <c r="F3" s="73"/>
      <c r="G3" s="73"/>
      <c r="H3" s="73"/>
      <c r="I3" s="73"/>
      <c r="J3" s="73"/>
      <c r="K3" s="73"/>
      <c r="L3" s="73"/>
      <c r="M3" s="73"/>
      <c r="N3" s="73"/>
      <c r="O3" s="73"/>
      <c r="P3" s="73"/>
      <c r="Q3" s="73"/>
      <c r="R3" s="73"/>
      <c r="S3" s="73"/>
      <c r="T3" s="73"/>
    </row>
    <row r="4" spans="1:20" s="234" customFormat="1" ht="18" customHeight="1">
      <c r="A4" s="75" t="s">
        <v>73</v>
      </c>
      <c r="B4" s="75"/>
      <c r="C4" s="75"/>
      <c r="D4" s="75"/>
      <c r="E4" s="75"/>
      <c r="F4" s="75"/>
      <c r="G4" s="75"/>
      <c r="H4" s="75"/>
      <c r="I4" s="75"/>
      <c r="J4" s="75"/>
      <c r="K4" s="75"/>
      <c r="L4" s="75"/>
      <c r="M4" s="75"/>
      <c r="N4" s="75"/>
      <c r="O4" s="75"/>
      <c r="P4" s="75"/>
      <c r="Q4" s="75"/>
      <c r="R4" s="75"/>
      <c r="S4" s="75"/>
      <c r="T4" s="75"/>
    </row>
    <row r="5" spans="1:20" s="235" customFormat="1" ht="9.75" customHeight="1"/>
    <row r="6" spans="1:20" s="236" customFormat="1" ht="12" customHeight="1">
      <c r="A6" s="203" t="s">
        <v>378</v>
      </c>
      <c r="B6" s="203"/>
      <c r="C6" s="203"/>
      <c r="D6" s="203"/>
      <c r="E6" s="203"/>
      <c r="F6" s="203"/>
      <c r="H6" s="203" t="s">
        <v>361</v>
      </c>
      <c r="I6" s="203"/>
      <c r="J6" s="203"/>
      <c r="K6" s="203"/>
      <c r="L6" s="203"/>
      <c r="M6" s="203"/>
      <c r="Q6" s="237" t="s">
        <v>379</v>
      </c>
      <c r="R6" s="237"/>
      <c r="S6" s="237"/>
      <c r="T6" s="237"/>
    </row>
    <row r="7" spans="1:20" s="235" customFormat="1" ht="9" customHeight="1" thickBot="1"/>
    <row r="8" spans="1:20" s="239" customFormat="1" ht="12.9" customHeight="1">
      <c r="A8" s="106" t="s">
        <v>66</v>
      </c>
      <c r="B8" s="106"/>
      <c r="C8" s="238"/>
      <c r="D8" s="238" t="s">
        <v>370</v>
      </c>
      <c r="E8" s="206" t="s">
        <v>380</v>
      </c>
      <c r="F8" s="206" t="s">
        <v>381</v>
      </c>
      <c r="G8" s="79"/>
      <c r="H8" s="106" t="s">
        <v>66</v>
      </c>
      <c r="I8" s="106"/>
      <c r="J8" s="238"/>
      <c r="K8" s="238" t="s">
        <v>370</v>
      </c>
      <c r="L8" s="206" t="s">
        <v>380</v>
      </c>
      <c r="M8" s="206" t="s">
        <v>381</v>
      </c>
      <c r="N8" s="79"/>
      <c r="O8" s="106" t="s">
        <v>66</v>
      </c>
      <c r="P8" s="106"/>
      <c r="Q8" s="238"/>
      <c r="R8" s="238" t="s">
        <v>370</v>
      </c>
      <c r="S8" s="206" t="s">
        <v>380</v>
      </c>
      <c r="T8" s="206" t="s">
        <v>381</v>
      </c>
    </row>
    <row r="9" spans="1:20" s="239" customFormat="1" ht="12.9" customHeight="1">
      <c r="A9" s="240"/>
      <c r="B9" s="240"/>
      <c r="C9" s="240"/>
      <c r="D9" s="240"/>
      <c r="E9" s="209" t="s">
        <v>382</v>
      </c>
      <c r="F9" s="209" t="s">
        <v>383</v>
      </c>
      <c r="G9" s="79"/>
      <c r="H9" s="240"/>
      <c r="I9" s="240"/>
      <c r="J9" s="240"/>
      <c r="K9" s="240"/>
      <c r="L9" s="209" t="s">
        <v>382</v>
      </c>
      <c r="M9" s="209" t="s">
        <v>383</v>
      </c>
      <c r="N9" s="79"/>
      <c r="O9" s="240"/>
      <c r="P9" s="240"/>
      <c r="Q9" s="240"/>
      <c r="R9" s="240"/>
      <c r="S9" s="209" t="s">
        <v>382</v>
      </c>
      <c r="T9" s="209" t="s">
        <v>383</v>
      </c>
    </row>
    <row r="10" spans="1:20" s="235" customFormat="1" ht="4.5" customHeight="1">
      <c r="A10" s="22"/>
      <c r="B10" s="22"/>
      <c r="C10" s="30"/>
      <c r="D10" s="30"/>
      <c r="E10" s="110"/>
      <c r="F10" s="110"/>
      <c r="G10" s="22"/>
      <c r="H10" s="30"/>
      <c r="I10" s="30"/>
      <c r="J10" s="30"/>
      <c r="K10" s="30"/>
      <c r="L10" s="110"/>
      <c r="M10" s="110"/>
      <c r="N10" s="22"/>
      <c r="O10" s="22"/>
      <c r="P10" s="22"/>
      <c r="Q10" s="30"/>
      <c r="R10" s="30"/>
      <c r="S10" s="110"/>
      <c r="T10" s="110"/>
    </row>
    <row r="11" spans="1:20" s="22" customFormat="1" ht="9.9" customHeight="1">
      <c r="A11" s="212">
        <v>1</v>
      </c>
      <c r="B11" s="211"/>
      <c r="C11" s="90" t="s">
        <v>35</v>
      </c>
      <c r="D11" s="186">
        <v>2073.4319999999998</v>
      </c>
      <c r="E11" s="241">
        <v>80.229595340920227</v>
      </c>
      <c r="F11" s="242">
        <v>80.229595340920227</v>
      </c>
      <c r="H11" s="212">
        <v>1</v>
      </c>
      <c r="I11" s="211"/>
      <c r="J11" s="90" t="s">
        <v>35</v>
      </c>
      <c r="K11" s="186">
        <v>24426.067999999999</v>
      </c>
      <c r="L11" s="241">
        <v>96.668457873668686</v>
      </c>
      <c r="M11" s="242">
        <v>96.668457873668686</v>
      </c>
      <c r="O11" s="212">
        <v>1</v>
      </c>
      <c r="P11" s="211"/>
      <c r="Q11" s="90" t="s">
        <v>35</v>
      </c>
      <c r="R11" s="186">
        <v>170794.29594000001</v>
      </c>
      <c r="S11" s="241">
        <v>71.556476145953482</v>
      </c>
      <c r="T11" s="242">
        <v>71.556476145953482</v>
      </c>
    </row>
    <row r="12" spans="1:20" s="22" customFormat="1" ht="9.9" customHeight="1">
      <c r="A12" s="212">
        <v>2</v>
      </c>
      <c r="B12" s="211"/>
      <c r="C12" s="90" t="s">
        <v>36</v>
      </c>
      <c r="D12" s="186">
        <v>510.94099999999997</v>
      </c>
      <c r="E12" s="241">
        <v>19.770404659079787</v>
      </c>
      <c r="F12" s="242">
        <v>100.00000000000001</v>
      </c>
      <c r="H12" s="212">
        <v>2</v>
      </c>
      <c r="I12" s="211"/>
      <c r="J12" s="90" t="s">
        <v>36</v>
      </c>
      <c r="K12" s="186">
        <v>841.81</v>
      </c>
      <c r="L12" s="241">
        <v>3.3315421263313043</v>
      </c>
      <c r="M12" s="242">
        <v>99.999999999999986</v>
      </c>
      <c r="O12" s="212">
        <v>2</v>
      </c>
      <c r="P12" s="211"/>
      <c r="Q12" s="90" t="s">
        <v>36</v>
      </c>
      <c r="R12" s="186">
        <v>35414.367409999999</v>
      </c>
      <c r="S12" s="241">
        <v>14.837306614079992</v>
      </c>
      <c r="T12" s="242">
        <v>86.393782760033474</v>
      </c>
    </row>
    <row r="13" spans="1:20" s="22" customFormat="1" ht="9.9" customHeight="1">
      <c r="A13" s="212">
        <v>3</v>
      </c>
      <c r="B13" s="211"/>
      <c r="C13" s="90" t="s">
        <v>37</v>
      </c>
      <c r="D13" s="186" t="s">
        <v>69</v>
      </c>
      <c r="E13" s="241" t="s">
        <v>69</v>
      </c>
      <c r="F13" s="242" t="s">
        <v>69</v>
      </c>
      <c r="H13" s="212">
        <v>3</v>
      </c>
      <c r="I13" s="211"/>
      <c r="J13" s="90" t="s">
        <v>37</v>
      </c>
      <c r="K13" s="186" t="s">
        <v>69</v>
      </c>
      <c r="L13" s="241" t="s">
        <v>69</v>
      </c>
      <c r="M13" s="242" t="s">
        <v>69</v>
      </c>
      <c r="O13" s="212">
        <v>3</v>
      </c>
      <c r="P13" s="211"/>
      <c r="Q13" s="90" t="s">
        <v>30</v>
      </c>
      <c r="R13" s="186">
        <v>10585.50158</v>
      </c>
      <c r="S13" s="241">
        <v>4.4349326020133537</v>
      </c>
      <c r="T13" s="242">
        <v>90.828715362046822</v>
      </c>
    </row>
    <row r="14" spans="1:20" s="22" customFormat="1" ht="9.9" customHeight="1">
      <c r="A14" s="212">
        <v>4</v>
      </c>
      <c r="B14" s="211"/>
      <c r="C14" s="90" t="s">
        <v>33</v>
      </c>
      <c r="D14" s="186" t="s">
        <v>69</v>
      </c>
      <c r="E14" s="241" t="s">
        <v>69</v>
      </c>
      <c r="F14" s="242" t="s">
        <v>69</v>
      </c>
      <c r="H14" s="212">
        <v>4</v>
      </c>
      <c r="I14" s="211"/>
      <c r="J14" s="90" t="s">
        <v>32</v>
      </c>
      <c r="K14" s="186" t="s">
        <v>69</v>
      </c>
      <c r="L14" s="241" t="s">
        <v>69</v>
      </c>
      <c r="M14" s="242" t="s">
        <v>69</v>
      </c>
      <c r="O14" s="212">
        <v>4</v>
      </c>
      <c r="P14" s="211"/>
      <c r="Q14" s="90" t="s">
        <v>34</v>
      </c>
      <c r="R14" s="186">
        <v>6191.4838200000004</v>
      </c>
      <c r="S14" s="241">
        <v>2.5940021113440879</v>
      </c>
      <c r="T14" s="242">
        <v>93.422717473390904</v>
      </c>
    </row>
    <row r="15" spans="1:20" s="22" customFormat="1" ht="9.9" customHeight="1">
      <c r="A15" s="212">
        <v>5</v>
      </c>
      <c r="B15" s="211"/>
      <c r="C15" s="90" t="s">
        <v>31</v>
      </c>
      <c r="D15" s="186" t="s">
        <v>69</v>
      </c>
      <c r="E15" s="241" t="s">
        <v>69</v>
      </c>
      <c r="F15" s="242" t="s">
        <v>69</v>
      </c>
      <c r="H15" s="212">
        <v>5</v>
      </c>
      <c r="I15" s="211"/>
      <c r="J15" s="90" t="s">
        <v>33</v>
      </c>
      <c r="K15" s="186" t="s">
        <v>69</v>
      </c>
      <c r="L15" s="241" t="s">
        <v>69</v>
      </c>
      <c r="M15" s="242" t="s">
        <v>69</v>
      </c>
      <c r="O15" s="212">
        <v>5</v>
      </c>
      <c r="P15" s="211"/>
      <c r="Q15" s="90" t="s">
        <v>31</v>
      </c>
      <c r="R15" s="186">
        <v>5703.9311600000001</v>
      </c>
      <c r="S15" s="241">
        <v>2.3897356275415951</v>
      </c>
      <c r="T15" s="242">
        <v>95.812453100932501</v>
      </c>
    </row>
    <row r="16" spans="1:20" s="22" customFormat="1" ht="9.9" customHeight="1">
      <c r="A16" s="212">
        <v>6</v>
      </c>
      <c r="B16" s="211"/>
      <c r="C16" s="90" t="s">
        <v>30</v>
      </c>
      <c r="D16" s="186" t="s">
        <v>69</v>
      </c>
      <c r="E16" s="241" t="s">
        <v>69</v>
      </c>
      <c r="F16" s="242" t="s">
        <v>69</v>
      </c>
      <c r="H16" s="212">
        <v>6</v>
      </c>
      <c r="I16" s="211"/>
      <c r="J16" s="90" t="s">
        <v>34</v>
      </c>
      <c r="K16" s="186" t="s">
        <v>69</v>
      </c>
      <c r="L16" s="241" t="s">
        <v>69</v>
      </c>
      <c r="M16" s="242" t="s">
        <v>69</v>
      </c>
      <c r="O16" s="212">
        <v>6</v>
      </c>
      <c r="P16" s="211"/>
      <c r="Q16" s="90" t="s">
        <v>384</v>
      </c>
      <c r="R16" s="186">
        <v>5593.8009199999997</v>
      </c>
      <c r="S16" s="241">
        <v>2.3435951411270102</v>
      </c>
      <c r="T16" s="242">
        <v>98.156048242059512</v>
      </c>
    </row>
    <row r="17" spans="1:20" s="22" customFormat="1" ht="9.9" customHeight="1">
      <c r="A17" s="212">
        <v>7</v>
      </c>
      <c r="B17" s="211"/>
      <c r="C17" s="90" t="s">
        <v>29</v>
      </c>
      <c r="D17" s="186" t="s">
        <v>69</v>
      </c>
      <c r="E17" s="241" t="s">
        <v>69</v>
      </c>
      <c r="F17" s="242" t="s">
        <v>69</v>
      </c>
      <c r="H17" s="212">
        <v>7</v>
      </c>
      <c r="I17" s="211"/>
      <c r="J17" s="90" t="s">
        <v>31</v>
      </c>
      <c r="K17" s="186" t="s">
        <v>69</v>
      </c>
      <c r="L17" s="241" t="s">
        <v>69</v>
      </c>
      <c r="M17" s="242" t="s">
        <v>69</v>
      </c>
      <c r="O17" s="212">
        <v>7</v>
      </c>
      <c r="P17" s="211"/>
      <c r="Q17" s="90" t="s">
        <v>29</v>
      </c>
      <c r="R17" s="186">
        <v>2286.0646400000001</v>
      </c>
      <c r="S17" s="241">
        <v>0.95777630616969978</v>
      </c>
      <c r="T17" s="242">
        <v>99.113824548229218</v>
      </c>
    </row>
    <row r="18" spans="1:20" s="22" customFormat="1" ht="9.9" customHeight="1">
      <c r="A18" s="212">
        <v>8</v>
      </c>
      <c r="B18" s="211"/>
      <c r="C18" s="90" t="s">
        <v>32</v>
      </c>
      <c r="D18" s="186" t="s">
        <v>69</v>
      </c>
      <c r="E18" s="241" t="s">
        <v>69</v>
      </c>
      <c r="F18" s="242" t="s">
        <v>69</v>
      </c>
      <c r="H18" s="212">
        <v>8</v>
      </c>
      <c r="I18" s="211"/>
      <c r="J18" s="90" t="s">
        <v>30</v>
      </c>
      <c r="K18" s="186" t="s">
        <v>69</v>
      </c>
      <c r="L18" s="241" t="s">
        <v>69</v>
      </c>
      <c r="M18" s="242" t="s">
        <v>69</v>
      </c>
      <c r="O18" s="212">
        <v>8</v>
      </c>
      <c r="P18" s="211"/>
      <c r="Q18" s="90" t="s">
        <v>32</v>
      </c>
      <c r="R18" s="186">
        <v>1954.3000200000001</v>
      </c>
      <c r="S18" s="241">
        <v>0.81877923377659623</v>
      </c>
      <c r="T18" s="242">
        <v>99.932603782005813</v>
      </c>
    </row>
    <row r="19" spans="1:20" s="22" customFormat="1" ht="9.9" customHeight="1">
      <c r="A19" s="212">
        <v>9</v>
      </c>
      <c r="B19" s="211"/>
      <c r="C19" s="90" t="s">
        <v>34</v>
      </c>
      <c r="D19" s="186" t="s">
        <v>69</v>
      </c>
      <c r="E19" s="241" t="s">
        <v>69</v>
      </c>
      <c r="F19" s="242" t="s">
        <v>69</v>
      </c>
      <c r="H19" s="212">
        <v>9</v>
      </c>
      <c r="I19" s="211"/>
      <c r="J19" s="90" t="s">
        <v>29</v>
      </c>
      <c r="K19" s="186" t="s">
        <v>69</v>
      </c>
      <c r="L19" s="241" t="s">
        <v>69</v>
      </c>
      <c r="M19" s="242" t="s">
        <v>69</v>
      </c>
      <c r="O19" s="212">
        <v>9</v>
      </c>
      <c r="P19" s="211"/>
      <c r="Q19" s="90" t="s">
        <v>33</v>
      </c>
      <c r="R19" s="186">
        <v>160.86439999999999</v>
      </c>
      <c r="S19" s="241">
        <v>6.739621799417056E-2</v>
      </c>
      <c r="T19" s="242">
        <v>99.999999999999986</v>
      </c>
    </row>
    <row r="20" spans="1:20" s="247" customFormat="1" ht="6.75" customHeight="1">
      <c r="A20" s="243"/>
      <c r="B20" s="243"/>
      <c r="C20" s="244"/>
      <c r="D20" s="245"/>
      <c r="E20" s="246"/>
      <c r="F20" s="246"/>
      <c r="G20" s="235"/>
      <c r="H20" s="243"/>
      <c r="I20" s="243"/>
      <c r="J20" s="244"/>
      <c r="K20" s="245"/>
      <c r="L20" s="243"/>
      <c r="M20" s="246"/>
      <c r="O20" s="248"/>
      <c r="P20" s="248"/>
      <c r="Q20" s="244"/>
      <c r="R20" s="245"/>
      <c r="S20" s="249"/>
      <c r="T20" s="249"/>
    </row>
    <row r="21" spans="1:20" s="235" customFormat="1" ht="13.5" customHeight="1">
      <c r="D21" s="250"/>
    </row>
    <row r="22" spans="1:20" s="236" customFormat="1" ht="12" customHeight="1">
      <c r="A22" s="203" t="s">
        <v>363</v>
      </c>
      <c r="B22" s="203"/>
      <c r="C22" s="203"/>
      <c r="D22" s="203"/>
      <c r="E22" s="203"/>
      <c r="F22" s="203"/>
      <c r="H22" s="203" t="s">
        <v>385</v>
      </c>
      <c r="I22" s="203"/>
      <c r="J22" s="203"/>
      <c r="K22" s="203"/>
      <c r="L22" s="203"/>
      <c r="M22" s="203"/>
      <c r="O22" s="203" t="s">
        <v>386</v>
      </c>
      <c r="P22" s="203"/>
      <c r="Q22" s="203"/>
      <c r="R22" s="203"/>
      <c r="S22" s="203"/>
      <c r="T22" s="203"/>
    </row>
    <row r="23" spans="1:20" s="235" customFormat="1" ht="9" customHeight="1" thickBot="1"/>
    <row r="24" spans="1:20" s="239" customFormat="1" ht="12.9" customHeight="1">
      <c r="A24" s="106" t="s">
        <v>66</v>
      </c>
      <c r="B24" s="106"/>
      <c r="C24" s="238"/>
      <c r="D24" s="238" t="s">
        <v>370</v>
      </c>
      <c r="E24" s="206" t="s">
        <v>380</v>
      </c>
      <c r="F24" s="206" t="s">
        <v>381</v>
      </c>
      <c r="G24" s="79"/>
      <c r="H24" s="106" t="s">
        <v>66</v>
      </c>
      <c r="I24" s="106"/>
      <c r="J24" s="238"/>
      <c r="K24" s="238" t="s">
        <v>370</v>
      </c>
      <c r="L24" s="206" t="s">
        <v>380</v>
      </c>
      <c r="M24" s="206" t="s">
        <v>381</v>
      </c>
      <c r="N24" s="79"/>
      <c r="O24" s="106" t="s">
        <v>66</v>
      </c>
      <c r="P24" s="106"/>
      <c r="Q24" s="238"/>
      <c r="R24" s="238" t="s">
        <v>370</v>
      </c>
      <c r="S24" s="206" t="s">
        <v>380</v>
      </c>
      <c r="T24" s="206" t="s">
        <v>381</v>
      </c>
    </row>
    <row r="25" spans="1:20" s="235" customFormat="1" ht="12.9" customHeight="1">
      <c r="A25" s="240"/>
      <c r="B25" s="240"/>
      <c r="C25" s="240"/>
      <c r="D25" s="240"/>
      <c r="E25" s="209" t="s">
        <v>382</v>
      </c>
      <c r="F25" s="209" t="s">
        <v>383</v>
      </c>
      <c r="G25" s="79"/>
      <c r="H25" s="240"/>
      <c r="I25" s="240"/>
      <c r="J25" s="240"/>
      <c r="K25" s="240"/>
      <c r="L25" s="209" t="s">
        <v>382</v>
      </c>
      <c r="M25" s="209" t="s">
        <v>383</v>
      </c>
      <c r="N25" s="79"/>
      <c r="O25" s="240"/>
      <c r="P25" s="240"/>
      <c r="Q25" s="240"/>
      <c r="R25" s="240"/>
      <c r="S25" s="209" t="s">
        <v>382</v>
      </c>
      <c r="T25" s="209" t="s">
        <v>383</v>
      </c>
    </row>
    <row r="26" spans="1:20" s="235" customFormat="1" ht="5.25" customHeight="1">
      <c r="A26" s="22"/>
      <c r="B26" s="22"/>
      <c r="C26" s="30"/>
      <c r="D26" s="30"/>
      <c r="E26" s="110"/>
      <c r="F26" s="110"/>
      <c r="G26" s="22"/>
      <c r="H26" s="30"/>
      <c r="I26" s="30"/>
      <c r="J26" s="30"/>
      <c r="K26" s="30"/>
      <c r="L26" s="110"/>
      <c r="M26" s="110"/>
      <c r="N26" s="22"/>
      <c r="O26" s="30"/>
      <c r="P26" s="30"/>
      <c r="Q26" s="30"/>
      <c r="R26" s="30"/>
      <c r="S26" s="110"/>
      <c r="T26" s="110"/>
    </row>
    <row r="27" spans="1:20" s="22" customFormat="1" ht="9.9" customHeight="1">
      <c r="A27" s="212">
        <v>1</v>
      </c>
      <c r="B27" s="211"/>
      <c r="C27" s="90" t="s">
        <v>387</v>
      </c>
      <c r="D27" s="186">
        <v>1685147.2609999999</v>
      </c>
      <c r="E27" s="241">
        <v>44.279791109228931</v>
      </c>
      <c r="F27" s="242">
        <v>44.279791109228931</v>
      </c>
      <c r="H27" s="212">
        <v>1</v>
      </c>
      <c r="I27" s="211"/>
      <c r="J27" s="90" t="s">
        <v>30</v>
      </c>
      <c r="K27" s="186">
        <v>1891051.2226099998</v>
      </c>
      <c r="L27" s="241">
        <v>60.838054441962541</v>
      </c>
      <c r="M27" s="242">
        <v>60.838054441962541</v>
      </c>
      <c r="O27" s="212">
        <v>1</v>
      </c>
      <c r="P27" s="211"/>
      <c r="Q27" s="90" t="s">
        <v>32</v>
      </c>
      <c r="R27" s="186">
        <v>269282.80819000001</v>
      </c>
      <c r="S27" s="241">
        <v>86.971702601290332</v>
      </c>
      <c r="T27" s="242">
        <v>86.971702601290332</v>
      </c>
    </row>
    <row r="28" spans="1:20" s="22" customFormat="1" ht="9.9" customHeight="1">
      <c r="A28" s="212">
        <v>2</v>
      </c>
      <c r="B28" s="211"/>
      <c r="C28" s="90" t="s">
        <v>31</v>
      </c>
      <c r="D28" s="186">
        <v>1133878.4509999999</v>
      </c>
      <c r="E28" s="241">
        <v>29.794369973186619</v>
      </c>
      <c r="F28" s="242">
        <v>74.074161082415543</v>
      </c>
      <c r="H28" s="212">
        <v>2</v>
      </c>
      <c r="I28" s="211"/>
      <c r="J28" s="90" t="s">
        <v>31</v>
      </c>
      <c r="K28" s="186">
        <v>740070.75954999996</v>
      </c>
      <c r="L28" s="241">
        <v>23.809225589492701</v>
      </c>
      <c r="M28" s="242">
        <v>84.647280031455239</v>
      </c>
      <c r="O28" s="212">
        <v>2</v>
      </c>
      <c r="P28" s="211"/>
      <c r="Q28" s="90" t="s">
        <v>29</v>
      </c>
      <c r="R28" s="186">
        <v>22259.97421</v>
      </c>
      <c r="S28" s="241">
        <v>7.1894224139942953</v>
      </c>
      <c r="T28" s="242">
        <v>94.161125015284625</v>
      </c>
    </row>
    <row r="29" spans="1:20" s="22" customFormat="1" ht="9.9" customHeight="1">
      <c r="A29" s="212">
        <v>3</v>
      </c>
      <c r="B29" s="211"/>
      <c r="C29" s="90" t="s">
        <v>36</v>
      </c>
      <c r="D29" s="186">
        <v>333049.63299999997</v>
      </c>
      <c r="E29" s="241">
        <v>8.7513824575153016</v>
      </c>
      <c r="F29" s="242">
        <v>82.825543539930848</v>
      </c>
      <c r="H29" s="212">
        <v>3</v>
      </c>
      <c r="I29" s="211"/>
      <c r="J29" s="90" t="s">
        <v>36</v>
      </c>
      <c r="K29" s="186">
        <v>169551.41675</v>
      </c>
      <c r="L29" s="241">
        <v>5.4547323729875119</v>
      </c>
      <c r="M29" s="242">
        <v>90.102012404442746</v>
      </c>
      <c r="O29" s="212">
        <v>3</v>
      </c>
      <c r="P29" s="211"/>
      <c r="Q29" s="90" t="s">
        <v>37</v>
      </c>
      <c r="R29" s="186">
        <v>17905.440690000003</v>
      </c>
      <c r="S29" s="241">
        <v>5.7830155333828435</v>
      </c>
      <c r="T29" s="242">
        <v>99.944140548667463</v>
      </c>
    </row>
    <row r="30" spans="1:20" s="22" customFormat="1" ht="9.9" customHeight="1">
      <c r="A30" s="212">
        <v>4</v>
      </c>
      <c r="B30" s="211"/>
      <c r="C30" s="90" t="s">
        <v>35</v>
      </c>
      <c r="D30" s="186">
        <v>284336.53700000001</v>
      </c>
      <c r="E30" s="241">
        <v>7.4713722381806384</v>
      </c>
      <c r="F30" s="242">
        <v>90.296915778111483</v>
      </c>
      <c r="H30" s="212">
        <v>4</v>
      </c>
      <c r="I30" s="211"/>
      <c r="J30" s="90" t="s">
        <v>37</v>
      </c>
      <c r="K30" s="186">
        <v>143636.98869999999</v>
      </c>
      <c r="L30" s="241">
        <v>4.6210249801426757</v>
      </c>
      <c r="M30" s="242">
        <v>94.723037384585425</v>
      </c>
      <c r="O30" s="212">
        <v>4</v>
      </c>
      <c r="P30" s="211"/>
      <c r="Q30" s="90" t="s">
        <v>31</v>
      </c>
      <c r="R30" s="186">
        <v>172.95268999999999</v>
      </c>
      <c r="S30" s="241">
        <v>5.5859451332518274E-2</v>
      </c>
      <c r="T30" s="242">
        <v>99.999999999999986</v>
      </c>
    </row>
    <row r="31" spans="1:20" s="22" customFormat="1" ht="9.9" customHeight="1">
      <c r="A31" s="212">
        <v>5</v>
      </c>
      <c r="B31" s="211"/>
      <c r="C31" s="90" t="s">
        <v>37</v>
      </c>
      <c r="D31" s="186">
        <v>196755.55499999999</v>
      </c>
      <c r="E31" s="241">
        <v>5.1700495716975823</v>
      </c>
      <c r="F31" s="242">
        <v>95.466965349809072</v>
      </c>
      <c r="H31" s="212">
        <v>5</v>
      </c>
      <c r="I31" s="211"/>
      <c r="J31" s="90" t="s">
        <v>33</v>
      </c>
      <c r="K31" s="186">
        <v>64870.141000000003</v>
      </c>
      <c r="L31" s="241">
        <v>2.0869731727143739</v>
      </c>
      <c r="M31" s="242">
        <v>96.810010557299805</v>
      </c>
      <c r="O31" s="212">
        <v>5</v>
      </c>
      <c r="P31" s="211"/>
      <c r="Q31" s="90" t="s">
        <v>30</v>
      </c>
      <c r="R31" s="186" t="s">
        <v>69</v>
      </c>
      <c r="S31" s="241" t="s">
        <v>69</v>
      </c>
      <c r="T31" s="242" t="s">
        <v>69</v>
      </c>
    </row>
    <row r="32" spans="1:20" s="22" customFormat="1" ht="9.9" customHeight="1">
      <c r="A32" s="212">
        <v>6</v>
      </c>
      <c r="B32" s="211"/>
      <c r="C32" s="90" t="s">
        <v>33</v>
      </c>
      <c r="D32" s="186">
        <v>87628.547999999995</v>
      </c>
      <c r="E32" s="241">
        <v>2.302572535021342</v>
      </c>
      <c r="F32" s="242">
        <v>97.769537884830413</v>
      </c>
      <c r="H32" s="212">
        <v>6</v>
      </c>
      <c r="I32" s="211"/>
      <c r="J32" s="90" t="s">
        <v>32</v>
      </c>
      <c r="K32" s="186">
        <v>63246.952400000002</v>
      </c>
      <c r="L32" s="241">
        <v>2.0347526748052385</v>
      </c>
      <c r="M32" s="242">
        <v>98.844763232105038</v>
      </c>
      <c r="O32" s="212">
        <v>6</v>
      </c>
      <c r="P32" s="211"/>
      <c r="Q32" s="90" t="s">
        <v>33</v>
      </c>
      <c r="R32" s="186" t="s">
        <v>69</v>
      </c>
      <c r="S32" s="241" t="s">
        <v>69</v>
      </c>
      <c r="T32" s="242" t="s">
        <v>69</v>
      </c>
    </row>
    <row r="33" spans="1:20" s="22" customFormat="1" ht="9.9" customHeight="1">
      <c r="A33" s="212">
        <v>7</v>
      </c>
      <c r="B33" s="211"/>
      <c r="C33" s="90" t="s">
        <v>32</v>
      </c>
      <c r="D33" s="186">
        <v>76391.354000000007</v>
      </c>
      <c r="E33" s="241">
        <v>2.0072982794772853</v>
      </c>
      <c r="F33" s="242">
        <v>99.776836164307696</v>
      </c>
      <c r="H33" s="212">
        <v>7</v>
      </c>
      <c r="I33" s="211"/>
      <c r="J33" s="90" t="s">
        <v>35</v>
      </c>
      <c r="K33" s="186">
        <v>29951.661329999999</v>
      </c>
      <c r="L33" s="241">
        <v>0.9635914568759224</v>
      </c>
      <c r="M33" s="242">
        <v>99.808354688980955</v>
      </c>
      <c r="O33" s="212">
        <v>7</v>
      </c>
      <c r="P33" s="211"/>
      <c r="Q33" s="90" t="s">
        <v>34</v>
      </c>
      <c r="R33" s="186" t="s">
        <v>69</v>
      </c>
      <c r="S33" s="241" t="s">
        <v>69</v>
      </c>
      <c r="T33" s="242" t="s">
        <v>69</v>
      </c>
    </row>
    <row r="34" spans="1:20" s="22" customFormat="1" ht="9.9" customHeight="1">
      <c r="A34" s="212">
        <v>8</v>
      </c>
      <c r="B34" s="211"/>
      <c r="C34" s="90" t="s">
        <v>29</v>
      </c>
      <c r="D34" s="186">
        <v>8492.902</v>
      </c>
      <c r="E34" s="241">
        <v>0.22316383569231141</v>
      </c>
      <c r="F34" s="242">
        <v>100.00000000000001</v>
      </c>
      <c r="H34" s="212">
        <v>8</v>
      </c>
      <c r="I34" s="211"/>
      <c r="J34" s="90" t="s">
        <v>29</v>
      </c>
      <c r="K34" s="186">
        <v>5956.9804299999996</v>
      </c>
      <c r="L34" s="241">
        <v>0.19164531101904855</v>
      </c>
      <c r="M34" s="242">
        <v>100</v>
      </c>
      <c r="O34" s="212">
        <v>8</v>
      </c>
      <c r="P34" s="211"/>
      <c r="Q34" s="90" t="s">
        <v>35</v>
      </c>
      <c r="R34" s="186" t="s">
        <v>69</v>
      </c>
      <c r="S34" s="241" t="s">
        <v>69</v>
      </c>
      <c r="T34" s="242" t="s">
        <v>69</v>
      </c>
    </row>
    <row r="35" spans="1:20" s="22" customFormat="1" ht="9.9" customHeight="1">
      <c r="A35" s="212">
        <v>9</v>
      </c>
      <c r="B35" s="211"/>
      <c r="C35" s="90" t="s">
        <v>34</v>
      </c>
      <c r="D35" s="186" t="s">
        <v>69</v>
      </c>
      <c r="E35" s="241" t="s">
        <v>69</v>
      </c>
      <c r="F35" s="242" t="s">
        <v>69</v>
      </c>
      <c r="H35" s="212">
        <v>9</v>
      </c>
      <c r="I35" s="211"/>
      <c r="J35" s="90" t="s">
        <v>34</v>
      </c>
      <c r="K35" s="186" t="s">
        <v>69</v>
      </c>
      <c r="L35" s="241" t="s">
        <v>69</v>
      </c>
      <c r="M35" s="242" t="s">
        <v>69</v>
      </c>
      <c r="O35" s="212">
        <v>9</v>
      </c>
      <c r="P35" s="211"/>
      <c r="Q35" s="90" t="s">
        <v>36</v>
      </c>
      <c r="R35" s="186" t="s">
        <v>69</v>
      </c>
      <c r="S35" s="241" t="s">
        <v>69</v>
      </c>
      <c r="T35" s="242" t="s">
        <v>69</v>
      </c>
    </row>
    <row r="36" spans="1:20" s="235" customFormat="1" ht="7.5" customHeight="1">
      <c r="A36" s="217"/>
      <c r="B36" s="217"/>
      <c r="C36" s="251"/>
      <c r="D36" s="252"/>
      <c r="E36" s="253"/>
      <c r="F36" s="253"/>
      <c r="G36" s="22"/>
      <c r="H36" s="217"/>
      <c r="I36" s="217"/>
      <c r="J36" s="251"/>
      <c r="K36" s="254"/>
      <c r="L36" s="253"/>
      <c r="M36" s="217"/>
      <c r="N36" s="22"/>
      <c r="O36" s="217"/>
      <c r="P36" s="217"/>
      <c r="Q36" s="251"/>
      <c r="R36" s="254"/>
      <c r="S36" s="253"/>
      <c r="T36" s="217"/>
    </row>
    <row r="37" spans="1:20" s="255" customFormat="1" ht="11.25" customHeight="1">
      <c r="A37" s="120"/>
      <c r="B37" s="120"/>
      <c r="D37" s="256"/>
      <c r="E37" s="257"/>
      <c r="F37" s="256"/>
      <c r="G37" s="26"/>
    </row>
    <row r="38" spans="1:20" ht="16.8">
      <c r="A38" s="203" t="s">
        <v>388</v>
      </c>
      <c r="B38" s="203"/>
      <c r="C38" s="203"/>
      <c r="D38" s="203"/>
      <c r="E38" s="203"/>
      <c r="F38" s="203"/>
      <c r="H38" s="203" t="s">
        <v>389</v>
      </c>
      <c r="I38" s="203"/>
      <c r="J38" s="203"/>
      <c r="K38" s="203"/>
      <c r="L38" s="203"/>
      <c r="M38" s="203"/>
    </row>
    <row r="39" spans="1:20" ht="13.8" thickBot="1">
      <c r="A39" s="235"/>
      <c r="B39" s="235"/>
      <c r="C39" s="235"/>
      <c r="D39" s="235"/>
      <c r="E39" s="235"/>
      <c r="F39" s="235"/>
      <c r="H39" s="235"/>
      <c r="I39" s="235"/>
      <c r="J39" s="235"/>
      <c r="K39" s="235"/>
      <c r="L39" s="235"/>
      <c r="M39" s="235"/>
      <c r="Q39" s="258"/>
    </row>
    <row r="40" spans="1:20" ht="13.8">
      <c r="A40" s="106" t="s">
        <v>66</v>
      </c>
      <c r="B40" s="106"/>
      <c r="C40" s="238"/>
      <c r="D40" s="238" t="s">
        <v>370</v>
      </c>
      <c r="E40" s="206" t="s">
        <v>380</v>
      </c>
      <c r="F40" s="206" t="s">
        <v>381</v>
      </c>
      <c r="G40" s="95"/>
      <c r="H40" s="106" t="s">
        <v>66</v>
      </c>
      <c r="I40" s="106"/>
      <c r="J40" s="238"/>
      <c r="K40" s="238" t="s">
        <v>370</v>
      </c>
      <c r="L40" s="206" t="s">
        <v>380</v>
      </c>
      <c r="M40" s="206" t="s">
        <v>381</v>
      </c>
      <c r="N40" s="16"/>
      <c r="O40" s="16"/>
      <c r="P40" s="16"/>
      <c r="Q40" s="16"/>
      <c r="R40" s="16"/>
      <c r="S40" s="16"/>
      <c r="T40" s="16"/>
    </row>
    <row r="41" spans="1:20" ht="13.8">
      <c r="A41" s="240"/>
      <c r="B41" s="240"/>
      <c r="C41" s="240"/>
      <c r="D41" s="240"/>
      <c r="E41" s="209" t="s">
        <v>382</v>
      </c>
      <c r="F41" s="209" t="s">
        <v>383</v>
      </c>
      <c r="G41" s="95"/>
      <c r="H41" s="240"/>
      <c r="I41" s="240"/>
      <c r="J41" s="240"/>
      <c r="K41" s="240"/>
      <c r="L41" s="209" t="s">
        <v>382</v>
      </c>
      <c r="M41" s="209" t="s">
        <v>383</v>
      </c>
      <c r="N41" s="16"/>
      <c r="O41" s="16"/>
      <c r="P41" s="16"/>
      <c r="Q41" s="16"/>
      <c r="R41" s="16"/>
      <c r="S41" s="16"/>
      <c r="T41" s="16"/>
    </row>
    <row r="42" spans="1:20">
      <c r="A42" s="22"/>
      <c r="B42" s="22"/>
      <c r="C42" s="30"/>
      <c r="D42" s="30"/>
      <c r="E42" s="110"/>
      <c r="F42" s="110"/>
      <c r="G42" s="16"/>
      <c r="H42" s="22"/>
      <c r="I42" s="22"/>
      <c r="J42" s="30"/>
      <c r="K42" s="30"/>
      <c r="L42" s="110"/>
      <c r="M42" s="110"/>
      <c r="N42" s="16"/>
      <c r="O42" s="16"/>
      <c r="P42" s="16"/>
      <c r="Q42" s="16"/>
      <c r="R42" s="16"/>
      <c r="S42" s="16"/>
      <c r="T42" s="16"/>
    </row>
    <row r="43" spans="1:20" ht="9.9" customHeight="1">
      <c r="A43" s="212">
        <v>1</v>
      </c>
      <c r="B43" s="211"/>
      <c r="C43" s="90" t="s">
        <v>34</v>
      </c>
      <c r="D43" s="186">
        <v>1164330.7818099998</v>
      </c>
      <c r="E43" s="241">
        <v>90.792576210672451</v>
      </c>
      <c r="F43" s="242">
        <v>90.792576210672451</v>
      </c>
      <c r="G43" s="16"/>
      <c r="H43" s="212">
        <v>1</v>
      </c>
      <c r="I43" s="211"/>
      <c r="J43" s="90" t="s">
        <v>29</v>
      </c>
      <c r="K43" s="186">
        <v>2382622.6372699998</v>
      </c>
      <c r="L43" s="241">
        <v>42.354285121137352</v>
      </c>
      <c r="M43" s="242">
        <v>42.354285121137352</v>
      </c>
      <c r="N43" s="16"/>
      <c r="O43" s="16"/>
      <c r="P43" s="16"/>
      <c r="Q43" s="16"/>
      <c r="R43" s="16"/>
      <c r="S43" s="16"/>
      <c r="T43" s="16"/>
    </row>
    <row r="44" spans="1:20" ht="9.9" customHeight="1">
      <c r="A44" s="212">
        <v>2</v>
      </c>
      <c r="B44" s="211"/>
      <c r="C44" s="90" t="s">
        <v>29</v>
      </c>
      <c r="D44" s="186">
        <v>118076.69070000001</v>
      </c>
      <c r="E44" s="241">
        <v>9.2074237893275601</v>
      </c>
      <c r="F44" s="242">
        <v>100.00000000000001</v>
      </c>
      <c r="G44" s="16"/>
      <c r="H44" s="212">
        <v>2</v>
      </c>
      <c r="I44" s="211"/>
      <c r="J44" s="90" t="s">
        <v>35</v>
      </c>
      <c r="K44" s="186">
        <v>942335.32798000006</v>
      </c>
      <c r="L44" s="241">
        <v>16.75126330819905</v>
      </c>
      <c r="M44" s="242">
        <v>59.105548429336402</v>
      </c>
      <c r="N44" s="16"/>
      <c r="O44" s="16"/>
      <c r="P44" s="16"/>
    </row>
    <row r="45" spans="1:20" ht="9.9" customHeight="1">
      <c r="A45" s="212">
        <v>3</v>
      </c>
      <c r="B45" s="211"/>
      <c r="C45" s="90" t="s">
        <v>32</v>
      </c>
      <c r="D45" s="186" t="s">
        <v>69</v>
      </c>
      <c r="E45" s="241" t="s">
        <v>69</v>
      </c>
      <c r="F45" s="242" t="s">
        <v>69</v>
      </c>
      <c r="G45" s="16"/>
      <c r="H45" s="212">
        <v>3</v>
      </c>
      <c r="I45" s="211"/>
      <c r="J45" s="90" t="s">
        <v>32</v>
      </c>
      <c r="K45" s="186">
        <v>845812.03024999995</v>
      </c>
      <c r="L45" s="241">
        <v>15.035433361425326</v>
      </c>
      <c r="M45" s="242">
        <v>74.140981790761728</v>
      </c>
      <c r="N45" s="16"/>
      <c r="O45" s="16"/>
      <c r="P45" s="16"/>
      <c r="Q45" s="16"/>
      <c r="R45" s="16"/>
      <c r="S45" s="16"/>
      <c r="T45" s="16"/>
    </row>
    <row r="46" spans="1:20" ht="9.9" customHeight="1">
      <c r="A46" s="212">
        <v>4</v>
      </c>
      <c r="B46" s="211"/>
      <c r="C46" s="90" t="s">
        <v>30</v>
      </c>
      <c r="D46" s="186" t="s">
        <v>69</v>
      </c>
      <c r="E46" s="241" t="s">
        <v>69</v>
      </c>
      <c r="F46" s="242" t="s">
        <v>69</v>
      </c>
      <c r="G46" s="16"/>
      <c r="H46" s="212">
        <v>4</v>
      </c>
      <c r="I46" s="211"/>
      <c r="J46" s="90" t="s">
        <v>30</v>
      </c>
      <c r="K46" s="186">
        <v>569932.91801000002</v>
      </c>
      <c r="L46" s="241">
        <v>10.131315354652985</v>
      </c>
      <c r="M46" s="242">
        <v>84.272297145414711</v>
      </c>
      <c r="N46" s="16"/>
      <c r="O46" s="16"/>
      <c r="P46" s="16"/>
      <c r="Q46" s="16"/>
      <c r="R46" s="16"/>
      <c r="S46" s="16"/>
      <c r="T46" s="16"/>
    </row>
    <row r="47" spans="1:20" ht="9.9" customHeight="1">
      <c r="A47" s="212">
        <v>5</v>
      </c>
      <c r="B47" s="211"/>
      <c r="C47" s="90" t="s">
        <v>31</v>
      </c>
      <c r="D47" s="186" t="s">
        <v>69</v>
      </c>
      <c r="E47" s="241" t="s">
        <v>69</v>
      </c>
      <c r="F47" s="242" t="s">
        <v>69</v>
      </c>
      <c r="G47" s="16"/>
      <c r="H47" s="212">
        <v>5</v>
      </c>
      <c r="I47" s="211"/>
      <c r="J47" s="90" t="s">
        <v>34</v>
      </c>
      <c r="K47" s="186">
        <v>360816.28895000002</v>
      </c>
      <c r="L47" s="241">
        <v>6.4139892484397665</v>
      </c>
      <c r="M47" s="242">
        <v>90.686286393854473</v>
      </c>
      <c r="N47" s="16"/>
      <c r="O47" s="16"/>
      <c r="P47" s="16"/>
      <c r="Q47" s="16"/>
      <c r="R47" s="16"/>
      <c r="S47" s="16"/>
      <c r="T47" s="16"/>
    </row>
    <row r="48" spans="1:20" ht="9.9" customHeight="1">
      <c r="A48" s="212">
        <v>6</v>
      </c>
      <c r="B48" s="211"/>
      <c r="C48" s="90" t="s">
        <v>33</v>
      </c>
      <c r="D48" s="186" t="s">
        <v>69</v>
      </c>
      <c r="E48" s="241" t="s">
        <v>69</v>
      </c>
      <c r="F48" s="242" t="s">
        <v>69</v>
      </c>
      <c r="G48" s="16"/>
      <c r="H48" s="212">
        <v>6</v>
      </c>
      <c r="I48" s="211"/>
      <c r="J48" s="90" t="s">
        <v>31</v>
      </c>
      <c r="K48" s="186">
        <v>334262.69314999995</v>
      </c>
      <c r="L48" s="241">
        <v>5.9419637795668327</v>
      </c>
      <c r="M48" s="242">
        <v>96.628250173421307</v>
      </c>
      <c r="N48" s="16"/>
      <c r="O48" s="16"/>
      <c r="P48" s="16"/>
      <c r="Q48" s="16"/>
      <c r="R48" s="16"/>
      <c r="S48" s="16"/>
      <c r="T48" s="16"/>
    </row>
    <row r="49" spans="1:20" ht="9.9" customHeight="1">
      <c r="A49" s="212">
        <v>7</v>
      </c>
      <c r="B49" s="211"/>
      <c r="C49" s="90" t="s">
        <v>35</v>
      </c>
      <c r="D49" s="186" t="s">
        <v>69</v>
      </c>
      <c r="E49" s="241" t="s">
        <v>69</v>
      </c>
      <c r="F49" s="242" t="s">
        <v>69</v>
      </c>
      <c r="G49" s="16"/>
      <c r="H49" s="212">
        <v>7</v>
      </c>
      <c r="I49" s="211"/>
      <c r="J49" s="90" t="s">
        <v>33</v>
      </c>
      <c r="K49" s="186">
        <v>121474.47519</v>
      </c>
      <c r="L49" s="241">
        <v>2.1593702992064521</v>
      </c>
      <c r="M49" s="242">
        <v>98.787620472627765</v>
      </c>
      <c r="N49" s="16"/>
      <c r="O49" s="16"/>
      <c r="P49" s="16"/>
      <c r="Q49" s="16"/>
      <c r="R49" s="16"/>
      <c r="S49" s="16"/>
      <c r="T49" s="16"/>
    </row>
    <row r="50" spans="1:20" ht="9.9" customHeight="1">
      <c r="A50" s="212">
        <v>8</v>
      </c>
      <c r="B50" s="211"/>
      <c r="C50" s="90" t="s">
        <v>36</v>
      </c>
      <c r="D50" s="186" t="s">
        <v>69</v>
      </c>
      <c r="E50" s="241" t="s">
        <v>69</v>
      </c>
      <c r="F50" s="242" t="s">
        <v>69</v>
      </c>
      <c r="G50" s="16"/>
      <c r="H50" s="212">
        <v>8</v>
      </c>
      <c r="I50" s="211"/>
      <c r="J50" s="90" t="s">
        <v>36</v>
      </c>
      <c r="K50" s="186">
        <v>48849.762799999997</v>
      </c>
      <c r="L50" s="241">
        <v>0.86836948049053109</v>
      </c>
      <c r="M50" s="242">
        <v>99.655989953118294</v>
      </c>
      <c r="N50" s="16"/>
      <c r="O50" s="16"/>
      <c r="P50" s="16"/>
      <c r="Q50" s="16"/>
      <c r="R50" s="16"/>
      <c r="S50" s="16"/>
      <c r="T50" s="16"/>
    </row>
    <row r="51" spans="1:20" ht="9.9" customHeight="1">
      <c r="A51" s="212">
        <v>9</v>
      </c>
      <c r="B51" s="211"/>
      <c r="C51" s="90" t="s">
        <v>37</v>
      </c>
      <c r="D51" s="186" t="s">
        <v>69</v>
      </c>
      <c r="E51" s="241" t="s">
        <v>69</v>
      </c>
      <c r="F51" s="242" t="s">
        <v>69</v>
      </c>
      <c r="G51" s="16"/>
      <c r="H51" s="212">
        <v>9</v>
      </c>
      <c r="I51" s="211"/>
      <c r="J51" s="90" t="s">
        <v>37</v>
      </c>
      <c r="K51" s="186">
        <v>19352.141649999998</v>
      </c>
      <c r="L51" s="241">
        <v>0.34401004688173564</v>
      </c>
      <c r="M51" s="242">
        <v>100.00000000000003</v>
      </c>
      <c r="N51" s="16"/>
      <c r="O51" s="16"/>
      <c r="P51" s="16"/>
      <c r="Q51" s="16"/>
      <c r="R51" s="16"/>
      <c r="S51" s="16"/>
      <c r="T51" s="16"/>
    </row>
    <row r="52" spans="1:20" ht="6.75" customHeight="1">
      <c r="A52" s="217"/>
      <c r="B52" s="217"/>
      <c r="C52" s="251"/>
      <c r="D52" s="252"/>
      <c r="E52" s="253"/>
      <c r="F52" s="253"/>
      <c r="G52" s="16"/>
      <c r="H52" s="217"/>
      <c r="I52" s="217"/>
      <c r="J52" s="251"/>
      <c r="K52" s="252"/>
      <c r="L52" s="253"/>
      <c r="M52" s="253"/>
      <c r="N52" s="16"/>
      <c r="O52" s="16"/>
      <c r="P52" s="16"/>
      <c r="Q52" s="16"/>
      <c r="R52" s="16"/>
      <c r="S52" s="16"/>
      <c r="T52" s="16"/>
    </row>
    <row r="53" spans="1:20">
      <c r="A53" s="16" t="s">
        <v>390</v>
      </c>
      <c r="B53" s="27"/>
      <c r="C53" s="16"/>
      <c r="D53" s="16"/>
      <c r="E53" s="16"/>
      <c r="F53" s="16"/>
      <c r="G53" s="16"/>
      <c r="H53" s="16"/>
      <c r="I53" s="16"/>
      <c r="J53" s="16"/>
      <c r="K53" s="16"/>
      <c r="L53" s="16"/>
      <c r="M53" s="16"/>
      <c r="N53" s="16"/>
      <c r="O53" s="16"/>
      <c r="P53" s="16"/>
      <c r="Q53" s="259"/>
      <c r="R53" s="16"/>
      <c r="S53" s="16"/>
      <c r="T53" s="16"/>
    </row>
    <row r="54" spans="1:20">
      <c r="A54" s="16" t="s">
        <v>391</v>
      </c>
      <c r="B54" s="17"/>
      <c r="C54" s="16"/>
      <c r="D54" s="16"/>
      <c r="E54" s="16"/>
      <c r="F54" s="16"/>
      <c r="G54" s="16"/>
      <c r="H54" s="16"/>
      <c r="I54" s="16"/>
      <c r="J54" s="16"/>
      <c r="K54" s="16"/>
      <c r="L54" s="16"/>
      <c r="M54" s="16"/>
      <c r="N54" s="16"/>
      <c r="O54" s="16"/>
      <c r="P54" s="16"/>
      <c r="Q54" s="16"/>
      <c r="R54" s="16"/>
      <c r="S54" s="16"/>
      <c r="T54" s="16"/>
    </row>
    <row r="55" spans="1:20">
      <c r="A55" s="16" t="s">
        <v>368</v>
      </c>
      <c r="B55" s="16"/>
      <c r="C55" s="16"/>
      <c r="D55" s="16"/>
      <c r="E55" s="16"/>
      <c r="F55" s="16"/>
      <c r="G55" s="16"/>
      <c r="H55" s="16"/>
      <c r="I55" s="16"/>
      <c r="J55" s="16"/>
      <c r="K55" s="16"/>
      <c r="L55" s="16"/>
      <c r="M55" s="16"/>
      <c r="N55" s="16"/>
      <c r="O55" s="16"/>
      <c r="P55" s="16"/>
      <c r="Q55" s="16"/>
      <c r="R55" s="16"/>
      <c r="S55" s="16"/>
      <c r="T55" s="16"/>
    </row>
    <row r="56" spans="1:20">
      <c r="A56" s="230" t="s">
        <v>71</v>
      </c>
      <c r="B56" s="16"/>
      <c r="C56" s="16"/>
      <c r="D56" s="16"/>
      <c r="E56" s="16"/>
      <c r="F56" s="16"/>
      <c r="G56" s="16"/>
      <c r="H56" s="16"/>
      <c r="I56" s="16"/>
      <c r="J56" s="16"/>
      <c r="K56" s="16"/>
      <c r="L56" s="16"/>
      <c r="M56" s="16"/>
      <c r="N56" s="16"/>
      <c r="O56" s="16"/>
      <c r="P56" s="16"/>
      <c r="Q56" s="16"/>
      <c r="R56" s="16"/>
      <c r="S56" s="16"/>
      <c r="T56" s="16"/>
    </row>
    <row r="57" spans="1:20">
      <c r="A57" s="16"/>
      <c r="B57" s="16"/>
      <c r="C57" s="16"/>
      <c r="D57" s="16"/>
      <c r="E57" s="16"/>
      <c r="F57" s="16"/>
      <c r="G57" s="16"/>
      <c r="H57" s="16"/>
      <c r="I57" s="16"/>
      <c r="J57" s="16"/>
      <c r="K57" s="16"/>
      <c r="L57" s="16"/>
      <c r="M57" s="16"/>
      <c r="N57" s="16"/>
      <c r="O57" s="16"/>
      <c r="P57" s="16"/>
      <c r="Q57" s="16"/>
      <c r="R57" s="16"/>
      <c r="S57" s="16"/>
      <c r="T57" s="16"/>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C8146FFD-5F9A-4A6A-BD89-0606B8F1689C}"/>
    <hyperlink ref="A1" location="Índice!A1" display="Volver al Índice" xr:uid="{0A913065-A3B9-4510-A78F-47D80E4F26E2}"/>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4695-701F-46F4-BF89-A19DB99D127A}">
  <dimension ref="A1:F433"/>
  <sheetViews>
    <sheetView showGridLines="0" zoomScaleNormal="100" workbookViewId="0"/>
  </sheetViews>
  <sheetFormatPr baseColWidth="10" defaultColWidth="12.6640625" defaultRowHeight="13.2"/>
  <cols>
    <col min="1" max="1" width="5.109375" style="305" customWidth="1"/>
    <col min="2" max="2" width="1.5546875" style="305" customWidth="1"/>
    <col min="3" max="3" width="34" style="305" customWidth="1"/>
    <col min="4" max="6" width="24" style="305" customWidth="1"/>
    <col min="7" max="16384" width="12.6640625" style="305"/>
  </cols>
  <sheetData>
    <row r="1" spans="1:6" s="261" customFormat="1" ht="17.100000000000001" customHeight="1">
      <c r="A1" s="1189" t="s">
        <v>1067</v>
      </c>
      <c r="B1" s="260"/>
      <c r="C1" s="260"/>
      <c r="D1" s="260"/>
      <c r="E1" s="260"/>
      <c r="F1" s="260"/>
    </row>
    <row r="2" spans="1:6" s="263" customFormat="1" ht="24" customHeight="1">
      <c r="A2" s="262" t="s">
        <v>392</v>
      </c>
      <c r="B2" s="262"/>
      <c r="C2" s="262"/>
      <c r="D2" s="262"/>
      <c r="E2" s="262"/>
      <c r="F2" s="262"/>
    </row>
    <row r="3" spans="1:6" s="265" customFormat="1" ht="18.899999999999999" customHeight="1">
      <c r="A3" s="264">
        <v>45382</v>
      </c>
      <c r="B3" s="264"/>
      <c r="C3" s="264"/>
      <c r="D3" s="264"/>
      <c r="E3" s="264"/>
      <c r="F3" s="264"/>
    </row>
    <row r="4" spans="1:6" s="261" customFormat="1" ht="17.100000000000001" customHeight="1">
      <c r="A4" s="266" t="s">
        <v>73</v>
      </c>
      <c r="B4" s="266"/>
      <c r="C4" s="266"/>
      <c r="D4" s="266"/>
      <c r="E4" s="266"/>
      <c r="F4" s="266"/>
    </row>
    <row r="5" spans="1:6" s="268" customFormat="1" ht="15" customHeight="1">
      <c r="A5" s="267" t="s">
        <v>393</v>
      </c>
      <c r="B5" s="267"/>
      <c r="C5" s="267"/>
      <c r="D5" s="267"/>
      <c r="E5" s="267"/>
      <c r="F5" s="267"/>
    </row>
    <row r="6" spans="1:6" s="269" customFormat="1" ht="6.9" customHeight="1" thickBot="1"/>
    <row r="7" spans="1:6" s="273" customFormat="1" ht="9.9" customHeight="1">
      <c r="A7" s="270" t="s">
        <v>394</v>
      </c>
      <c r="B7" s="270"/>
      <c r="C7" s="271"/>
      <c r="D7" s="271" t="s">
        <v>370</v>
      </c>
      <c r="E7" s="272" t="s">
        <v>395</v>
      </c>
      <c r="F7" s="272" t="s">
        <v>396</v>
      </c>
    </row>
    <row r="8" spans="1:6" s="273" customFormat="1" ht="16.5" customHeight="1">
      <c r="A8" s="274"/>
      <c r="B8" s="274"/>
      <c r="C8" s="274"/>
      <c r="D8" s="274"/>
      <c r="E8" s="275" t="s">
        <v>382</v>
      </c>
      <c r="F8" s="275" t="s">
        <v>383</v>
      </c>
    </row>
    <row r="9" spans="1:6" s="273" customFormat="1" ht="8.25" customHeight="1">
      <c r="A9" s="276"/>
      <c r="B9" s="276"/>
      <c r="C9" s="277"/>
      <c r="D9" s="276"/>
      <c r="E9" s="278"/>
      <c r="F9" s="278"/>
    </row>
    <row r="10" spans="1:6" s="284" customFormat="1" ht="12" customHeight="1">
      <c r="A10" s="276">
        <v>1</v>
      </c>
      <c r="B10" s="279"/>
      <c r="C10" s="280" t="s">
        <v>29</v>
      </c>
      <c r="D10" s="281">
        <v>0</v>
      </c>
      <c r="E10" s="282" t="s">
        <v>69</v>
      </c>
      <c r="F10" s="283" t="s">
        <v>69</v>
      </c>
    </row>
    <row r="11" spans="1:6" s="284" customFormat="1" ht="12" customHeight="1">
      <c r="A11" s="276">
        <v>2</v>
      </c>
      <c r="B11" s="279"/>
      <c r="C11" s="280" t="s">
        <v>31</v>
      </c>
      <c r="D11" s="281">
        <v>0</v>
      </c>
      <c r="E11" s="282" t="s">
        <v>69</v>
      </c>
      <c r="F11" s="283" t="s">
        <v>69</v>
      </c>
    </row>
    <row r="12" spans="1:6" s="284" customFormat="1" ht="12" customHeight="1">
      <c r="A12" s="276">
        <v>3</v>
      </c>
      <c r="B12" s="279"/>
      <c r="C12" s="280" t="s">
        <v>30</v>
      </c>
      <c r="D12" s="281">
        <v>0</v>
      </c>
      <c r="E12" s="282" t="s">
        <v>69</v>
      </c>
      <c r="F12" s="283" t="s">
        <v>69</v>
      </c>
    </row>
    <row r="13" spans="1:6" s="284" customFormat="1" ht="12" customHeight="1">
      <c r="A13" s="276">
        <v>4</v>
      </c>
      <c r="B13" s="279"/>
      <c r="C13" s="280" t="s">
        <v>37</v>
      </c>
      <c r="D13" s="281">
        <v>0</v>
      </c>
      <c r="E13" s="282" t="s">
        <v>69</v>
      </c>
      <c r="F13" s="283" t="s">
        <v>69</v>
      </c>
    </row>
    <row r="14" spans="1:6" s="284" customFormat="1" ht="12" customHeight="1">
      <c r="A14" s="276">
        <v>5</v>
      </c>
      <c r="B14" s="279"/>
      <c r="C14" s="280" t="s">
        <v>35</v>
      </c>
      <c r="D14" s="281">
        <v>0</v>
      </c>
      <c r="E14" s="282" t="s">
        <v>69</v>
      </c>
      <c r="F14" s="283" t="s">
        <v>69</v>
      </c>
    </row>
    <row r="15" spans="1:6" s="284" customFormat="1" ht="12" customHeight="1">
      <c r="A15" s="276">
        <v>6</v>
      </c>
      <c r="B15" s="279"/>
      <c r="C15" s="280" t="s">
        <v>34</v>
      </c>
      <c r="D15" s="281">
        <v>0</v>
      </c>
      <c r="E15" s="282" t="s">
        <v>69</v>
      </c>
      <c r="F15" s="283" t="s">
        <v>69</v>
      </c>
    </row>
    <row r="16" spans="1:6" s="284" customFormat="1" ht="12" customHeight="1">
      <c r="A16" s="276">
        <v>7</v>
      </c>
      <c r="B16" s="279"/>
      <c r="C16" s="280" t="s">
        <v>32</v>
      </c>
      <c r="D16" s="281">
        <v>0</v>
      </c>
      <c r="E16" s="282" t="s">
        <v>69</v>
      </c>
      <c r="F16" s="283" t="s">
        <v>69</v>
      </c>
    </row>
    <row r="17" spans="1:6" s="284" customFormat="1" ht="12" customHeight="1">
      <c r="A17" s="276">
        <v>8</v>
      </c>
      <c r="B17" s="279"/>
      <c r="C17" s="280" t="s">
        <v>36</v>
      </c>
      <c r="D17" s="281">
        <v>0</v>
      </c>
      <c r="E17" s="282" t="s">
        <v>69</v>
      </c>
      <c r="F17" s="283" t="s">
        <v>69</v>
      </c>
    </row>
    <row r="18" spans="1:6" s="284" customFormat="1" ht="12" customHeight="1">
      <c r="A18" s="276">
        <v>9</v>
      </c>
      <c r="B18" s="279"/>
      <c r="C18" s="280" t="s">
        <v>33</v>
      </c>
      <c r="D18" s="281">
        <v>0</v>
      </c>
      <c r="E18" s="282" t="s">
        <v>69</v>
      </c>
      <c r="F18" s="283" t="s">
        <v>69</v>
      </c>
    </row>
    <row r="19" spans="1:6" s="289" customFormat="1" ht="6.75" customHeight="1">
      <c r="A19" s="285"/>
      <c r="B19" s="285"/>
      <c r="C19" s="286"/>
      <c r="D19" s="287"/>
      <c r="E19" s="288"/>
      <c r="F19" s="288"/>
    </row>
    <row r="20" spans="1:6" s="289" customFormat="1" ht="11.85" customHeight="1">
      <c r="C20" s="290"/>
      <c r="D20" s="291"/>
      <c r="E20" s="292"/>
      <c r="F20" s="292"/>
    </row>
    <row r="21" spans="1:6" s="268" customFormat="1" ht="15" customHeight="1">
      <c r="A21" s="267" t="s">
        <v>397</v>
      </c>
      <c r="B21" s="267"/>
      <c r="C21" s="267"/>
      <c r="D21" s="267"/>
      <c r="E21" s="267"/>
      <c r="F21" s="293"/>
    </row>
    <row r="22" spans="1:6" s="269" customFormat="1" ht="6.9" customHeight="1" thickBot="1"/>
    <row r="23" spans="1:6" s="273" customFormat="1" ht="9.9" customHeight="1">
      <c r="A23" s="270" t="s">
        <v>394</v>
      </c>
      <c r="B23" s="270"/>
      <c r="C23" s="271"/>
      <c r="D23" s="271" t="s">
        <v>370</v>
      </c>
      <c r="E23" s="272" t="s">
        <v>395</v>
      </c>
      <c r="F23" s="272" t="s">
        <v>396</v>
      </c>
    </row>
    <row r="24" spans="1:6" s="273" customFormat="1" ht="16.5" customHeight="1">
      <c r="A24" s="274"/>
      <c r="B24" s="274"/>
      <c r="C24" s="274"/>
      <c r="D24" s="274"/>
      <c r="E24" s="275" t="s">
        <v>382</v>
      </c>
      <c r="F24" s="275" t="s">
        <v>383</v>
      </c>
    </row>
    <row r="25" spans="1:6" s="273" customFormat="1" ht="8.25" customHeight="1">
      <c r="A25" s="276"/>
      <c r="B25" s="276"/>
      <c r="C25" s="277"/>
      <c r="D25" s="276"/>
      <c r="E25" s="278"/>
      <c r="F25" s="278"/>
    </row>
    <row r="26" spans="1:6" s="284" customFormat="1" ht="12" customHeight="1">
      <c r="A26" s="276">
        <v>1</v>
      </c>
      <c r="B26" s="279"/>
      <c r="C26" s="280" t="s">
        <v>34</v>
      </c>
      <c r="D26" s="281">
        <v>1523390.638</v>
      </c>
      <c r="E26" s="282">
        <v>82.581321518315534</v>
      </c>
      <c r="F26" s="283">
        <v>82.581321518315534</v>
      </c>
    </row>
    <row r="27" spans="1:6" s="284" customFormat="1" ht="12" customHeight="1">
      <c r="A27" s="276">
        <v>2</v>
      </c>
      <c r="B27" s="279"/>
      <c r="C27" s="280" t="s">
        <v>29</v>
      </c>
      <c r="D27" s="281">
        <v>321325.10399999999</v>
      </c>
      <c r="E27" s="282">
        <v>17.41867848168447</v>
      </c>
      <c r="F27" s="283">
        <v>100</v>
      </c>
    </row>
    <row r="28" spans="1:6" s="284" customFormat="1" ht="12" customHeight="1">
      <c r="A28" s="276">
        <v>3</v>
      </c>
      <c r="B28" s="279"/>
      <c r="C28" s="280" t="s">
        <v>32</v>
      </c>
      <c r="D28" s="281">
        <v>0</v>
      </c>
      <c r="E28" s="282" t="s">
        <v>69</v>
      </c>
      <c r="F28" s="283" t="s">
        <v>69</v>
      </c>
    </row>
    <row r="29" spans="1:6" s="284" customFormat="1" ht="12" customHeight="1">
      <c r="A29" s="276">
        <v>4</v>
      </c>
      <c r="B29" s="279"/>
      <c r="C29" s="280" t="s">
        <v>31</v>
      </c>
      <c r="D29" s="281">
        <v>0</v>
      </c>
      <c r="E29" s="282" t="s">
        <v>69</v>
      </c>
      <c r="F29" s="283" t="s">
        <v>69</v>
      </c>
    </row>
    <row r="30" spans="1:6" s="284" customFormat="1" ht="12" customHeight="1">
      <c r="A30" s="276">
        <v>5</v>
      </c>
      <c r="B30" s="279"/>
      <c r="C30" s="280" t="s">
        <v>30</v>
      </c>
      <c r="D30" s="281">
        <v>0</v>
      </c>
      <c r="E30" s="282" t="s">
        <v>69</v>
      </c>
      <c r="F30" s="283" t="s">
        <v>69</v>
      </c>
    </row>
    <row r="31" spans="1:6" s="284" customFormat="1" ht="12" customHeight="1">
      <c r="A31" s="276">
        <v>6</v>
      </c>
      <c r="B31" s="279"/>
      <c r="C31" s="280" t="s">
        <v>37</v>
      </c>
      <c r="D31" s="281">
        <v>0</v>
      </c>
      <c r="E31" s="282" t="s">
        <v>69</v>
      </c>
      <c r="F31" s="283" t="s">
        <v>69</v>
      </c>
    </row>
    <row r="32" spans="1:6" s="284" customFormat="1" ht="12" customHeight="1">
      <c r="A32" s="276">
        <v>7</v>
      </c>
      <c r="B32" s="279"/>
      <c r="C32" s="280" t="s">
        <v>35</v>
      </c>
      <c r="D32" s="281">
        <v>0</v>
      </c>
      <c r="E32" s="282" t="s">
        <v>69</v>
      </c>
      <c r="F32" s="283" t="s">
        <v>69</v>
      </c>
    </row>
    <row r="33" spans="1:6" s="284" customFormat="1" ht="12" customHeight="1">
      <c r="A33" s="276">
        <v>8</v>
      </c>
      <c r="B33" s="279"/>
      <c r="C33" s="280" t="s">
        <v>36</v>
      </c>
      <c r="D33" s="281">
        <v>0</v>
      </c>
      <c r="E33" s="282" t="s">
        <v>69</v>
      </c>
      <c r="F33" s="283" t="s">
        <v>69</v>
      </c>
    </row>
    <row r="34" spans="1:6" s="284" customFormat="1" ht="12" customHeight="1">
      <c r="A34" s="276">
        <v>9</v>
      </c>
      <c r="B34" s="279"/>
      <c r="C34" s="280" t="s">
        <v>33</v>
      </c>
      <c r="D34" s="281">
        <v>0</v>
      </c>
      <c r="E34" s="282" t="s">
        <v>69</v>
      </c>
      <c r="F34" s="283" t="s">
        <v>69</v>
      </c>
    </row>
    <row r="35" spans="1:6" s="289" customFormat="1" ht="9" customHeight="1">
      <c r="A35" s="285"/>
      <c r="B35" s="285"/>
      <c r="C35" s="286"/>
      <c r="D35" s="287"/>
      <c r="E35" s="288"/>
      <c r="F35" s="288"/>
    </row>
    <row r="36" spans="1:6" s="289" customFormat="1" ht="7.5" customHeight="1">
      <c r="C36" s="290"/>
      <c r="D36" s="291"/>
      <c r="E36" s="292"/>
      <c r="F36" s="292"/>
    </row>
    <row r="37" spans="1:6" s="268" customFormat="1" ht="15" customHeight="1">
      <c r="A37" s="267" t="s">
        <v>398</v>
      </c>
      <c r="B37" s="267"/>
      <c r="C37" s="267"/>
      <c r="D37" s="267"/>
      <c r="E37" s="267"/>
      <c r="F37" s="267"/>
    </row>
    <row r="38" spans="1:6" s="269" customFormat="1" ht="6.9" customHeight="1" thickBot="1"/>
    <row r="39" spans="1:6" s="294" customFormat="1" ht="9.9" customHeight="1">
      <c r="A39" s="270" t="s">
        <v>394</v>
      </c>
      <c r="B39" s="270"/>
      <c r="C39" s="271"/>
      <c r="D39" s="271" t="s">
        <v>370</v>
      </c>
      <c r="E39" s="272" t="s">
        <v>395</v>
      </c>
      <c r="F39" s="272" t="s">
        <v>396</v>
      </c>
    </row>
    <row r="40" spans="1:6" s="294" customFormat="1" ht="15.75" customHeight="1">
      <c r="A40" s="274"/>
      <c r="B40" s="274"/>
      <c r="C40" s="274"/>
      <c r="D40" s="274"/>
      <c r="E40" s="275" t="s">
        <v>382</v>
      </c>
      <c r="F40" s="275" t="s">
        <v>383</v>
      </c>
    </row>
    <row r="41" spans="1:6" s="294" customFormat="1" ht="8.25" customHeight="1">
      <c r="A41" s="284"/>
      <c r="B41" s="284"/>
      <c r="C41" s="277"/>
      <c r="D41" s="276"/>
      <c r="E41" s="278"/>
      <c r="F41" s="278"/>
    </row>
    <row r="42" spans="1:6" s="284" customFormat="1" ht="12" customHeight="1">
      <c r="A42" s="276">
        <v>1</v>
      </c>
      <c r="B42" s="279"/>
      <c r="C42" s="280" t="s">
        <v>30</v>
      </c>
      <c r="D42" s="281">
        <v>4156716.9029999999</v>
      </c>
      <c r="E42" s="282">
        <v>36.676389830686709</v>
      </c>
      <c r="F42" s="283">
        <v>36.676389830686709</v>
      </c>
    </row>
    <row r="43" spans="1:6" s="284" customFormat="1" ht="12" customHeight="1">
      <c r="A43" s="276">
        <v>2</v>
      </c>
      <c r="B43" s="279"/>
      <c r="C43" s="280" t="s">
        <v>31</v>
      </c>
      <c r="D43" s="281">
        <v>2213915.835</v>
      </c>
      <c r="E43" s="282">
        <v>19.534272386504711</v>
      </c>
      <c r="F43" s="283">
        <v>56.21066221719142</v>
      </c>
    </row>
    <row r="44" spans="1:6" s="284" customFormat="1" ht="12" customHeight="1">
      <c r="A44" s="276">
        <v>3</v>
      </c>
      <c r="B44" s="279"/>
      <c r="C44" s="280" t="s">
        <v>35</v>
      </c>
      <c r="D44" s="281">
        <v>1426923.862</v>
      </c>
      <c r="E44" s="282">
        <v>12.590324778589093</v>
      </c>
      <c r="F44" s="283">
        <v>68.800986995780505</v>
      </c>
    </row>
    <row r="45" spans="1:6" s="284" customFormat="1" ht="12" customHeight="1">
      <c r="A45" s="276">
        <v>4</v>
      </c>
      <c r="B45" s="279"/>
      <c r="C45" s="280" t="s">
        <v>29</v>
      </c>
      <c r="D45" s="281">
        <v>1392314.534</v>
      </c>
      <c r="E45" s="282">
        <v>12.284952718107903</v>
      </c>
      <c r="F45" s="283">
        <v>81.085939713888408</v>
      </c>
    </row>
    <row r="46" spans="1:6" s="284" customFormat="1" ht="12" customHeight="1">
      <c r="A46" s="276">
        <v>5</v>
      </c>
      <c r="B46" s="279"/>
      <c r="C46" s="280" t="s">
        <v>32</v>
      </c>
      <c r="D46" s="281">
        <v>936372.24800000002</v>
      </c>
      <c r="E46" s="282">
        <v>8.2619900261907393</v>
      </c>
      <c r="F46" s="283">
        <v>89.347929740079152</v>
      </c>
    </row>
    <row r="47" spans="1:6" s="284" customFormat="1" ht="12" customHeight="1">
      <c r="A47" s="276">
        <v>6</v>
      </c>
      <c r="B47" s="279"/>
      <c r="C47" s="280" t="s">
        <v>36</v>
      </c>
      <c r="D47" s="281">
        <v>586565.18099999998</v>
      </c>
      <c r="E47" s="282">
        <v>5.175501180736366</v>
      </c>
      <c r="F47" s="283">
        <v>94.523430920815514</v>
      </c>
    </row>
    <row r="48" spans="1:6" s="284" customFormat="1" ht="12" customHeight="1">
      <c r="A48" s="276">
        <v>7</v>
      </c>
      <c r="B48" s="279"/>
      <c r="C48" s="280" t="s">
        <v>37</v>
      </c>
      <c r="D48" s="281">
        <v>365172.34100000001</v>
      </c>
      <c r="E48" s="282">
        <v>3.2220628554795914</v>
      </c>
      <c r="F48" s="283">
        <v>97.745493776295106</v>
      </c>
    </row>
    <row r="49" spans="1:6" s="284" customFormat="1" ht="12" customHeight="1">
      <c r="A49" s="276">
        <v>8</v>
      </c>
      <c r="B49" s="279"/>
      <c r="C49" s="280" t="s">
        <v>33</v>
      </c>
      <c r="D49" s="281">
        <v>247566.43900000001</v>
      </c>
      <c r="E49" s="282">
        <v>2.1843785462526419</v>
      </c>
      <c r="F49" s="283">
        <v>99.929872322547752</v>
      </c>
    </row>
    <row r="50" spans="1:6" s="284" customFormat="1" ht="12" customHeight="1">
      <c r="A50" s="276">
        <v>9</v>
      </c>
      <c r="B50" s="279"/>
      <c r="C50" s="280" t="s">
        <v>34</v>
      </c>
      <c r="D50" s="281">
        <v>7947.9170000000004</v>
      </c>
      <c r="E50" s="282">
        <v>7.0127677452260229E-2</v>
      </c>
      <c r="F50" s="283">
        <v>100.00000000000001</v>
      </c>
    </row>
    <row r="51" spans="1:6" s="289" customFormat="1" ht="6" customHeight="1">
      <c r="A51" s="285"/>
      <c r="B51" s="285"/>
      <c r="C51" s="295"/>
      <c r="D51" s="295"/>
      <c r="E51" s="295"/>
      <c r="F51" s="295"/>
    </row>
    <row r="52" spans="1:6" s="269" customFormat="1" ht="9.75" customHeight="1">
      <c r="C52" s="296"/>
      <c r="D52" s="297"/>
      <c r="E52" s="298"/>
      <c r="F52" s="298"/>
    </row>
    <row r="53" spans="1:6" s="268" customFormat="1" ht="15" customHeight="1">
      <c r="A53" s="267" t="s">
        <v>399</v>
      </c>
      <c r="B53" s="267"/>
      <c r="C53" s="267"/>
      <c r="D53" s="267"/>
      <c r="E53" s="267"/>
      <c r="F53" s="267"/>
    </row>
    <row r="54" spans="1:6" s="269" customFormat="1" ht="6.9" customHeight="1" thickBot="1"/>
    <row r="55" spans="1:6" s="294" customFormat="1" ht="12.75" customHeight="1">
      <c r="A55" s="270" t="s">
        <v>394</v>
      </c>
      <c r="B55" s="270"/>
      <c r="C55" s="271"/>
      <c r="D55" s="271" t="s">
        <v>370</v>
      </c>
      <c r="E55" s="272" t="s">
        <v>395</v>
      </c>
      <c r="F55" s="272" t="s">
        <v>396</v>
      </c>
    </row>
    <row r="56" spans="1:6" s="284" customFormat="1" ht="12.75" customHeight="1">
      <c r="A56" s="274"/>
      <c r="B56" s="274"/>
      <c r="C56" s="274"/>
      <c r="D56" s="274"/>
      <c r="E56" s="275" t="s">
        <v>382</v>
      </c>
      <c r="F56" s="275" t="s">
        <v>383</v>
      </c>
    </row>
    <row r="57" spans="1:6" s="284" customFormat="1" ht="7.5" customHeight="1">
      <c r="C57" s="277"/>
      <c r="D57" s="276"/>
      <c r="E57" s="278"/>
      <c r="F57" s="278"/>
    </row>
    <row r="58" spans="1:6" s="284" customFormat="1" ht="12" customHeight="1">
      <c r="A58" s="276">
        <v>1</v>
      </c>
      <c r="B58" s="279"/>
      <c r="C58" s="280" t="s">
        <v>35</v>
      </c>
      <c r="D58" s="281">
        <v>26993.462</v>
      </c>
      <c r="E58" s="282">
        <v>100</v>
      </c>
      <c r="F58" s="283">
        <v>100</v>
      </c>
    </row>
    <row r="59" spans="1:6" s="284" customFormat="1" ht="12" customHeight="1">
      <c r="A59" s="276">
        <v>2</v>
      </c>
      <c r="B59" s="279"/>
      <c r="C59" s="280" t="s">
        <v>29</v>
      </c>
      <c r="D59" s="281">
        <v>0</v>
      </c>
      <c r="E59" s="282" t="s">
        <v>69</v>
      </c>
      <c r="F59" s="283" t="s">
        <v>69</v>
      </c>
    </row>
    <row r="60" spans="1:6" s="284" customFormat="1" ht="12" customHeight="1">
      <c r="A60" s="276">
        <v>3</v>
      </c>
      <c r="B60" s="279"/>
      <c r="C60" s="280" t="s">
        <v>31</v>
      </c>
      <c r="D60" s="281">
        <v>0</v>
      </c>
      <c r="E60" s="282" t="s">
        <v>69</v>
      </c>
      <c r="F60" s="283" t="s">
        <v>69</v>
      </c>
    </row>
    <row r="61" spans="1:6" s="284" customFormat="1" ht="12" customHeight="1">
      <c r="A61" s="276">
        <v>4</v>
      </c>
      <c r="B61" s="279"/>
      <c r="C61" s="280" t="s">
        <v>30</v>
      </c>
      <c r="D61" s="281">
        <v>0</v>
      </c>
      <c r="E61" s="282" t="s">
        <v>69</v>
      </c>
      <c r="F61" s="283" t="s">
        <v>69</v>
      </c>
    </row>
    <row r="62" spans="1:6" s="284" customFormat="1" ht="12" customHeight="1">
      <c r="A62" s="276">
        <v>5</v>
      </c>
      <c r="B62" s="279"/>
      <c r="C62" s="280" t="s">
        <v>37</v>
      </c>
      <c r="D62" s="281">
        <v>0</v>
      </c>
      <c r="E62" s="282" t="s">
        <v>69</v>
      </c>
      <c r="F62" s="283" t="s">
        <v>69</v>
      </c>
    </row>
    <row r="63" spans="1:6" s="284" customFormat="1" ht="12" customHeight="1">
      <c r="A63" s="276">
        <v>6</v>
      </c>
      <c r="B63" s="279"/>
      <c r="C63" s="280" t="s">
        <v>34</v>
      </c>
      <c r="D63" s="281">
        <v>0</v>
      </c>
      <c r="E63" s="282" t="s">
        <v>69</v>
      </c>
      <c r="F63" s="283" t="s">
        <v>69</v>
      </c>
    </row>
    <row r="64" spans="1:6" s="284" customFormat="1" ht="12" customHeight="1">
      <c r="A64" s="276">
        <v>7</v>
      </c>
      <c r="B64" s="279"/>
      <c r="C64" s="280" t="s">
        <v>32</v>
      </c>
      <c r="D64" s="281">
        <v>0</v>
      </c>
      <c r="E64" s="282" t="s">
        <v>69</v>
      </c>
      <c r="F64" s="283" t="s">
        <v>69</v>
      </c>
    </row>
    <row r="65" spans="1:6" s="284" customFormat="1" ht="12" customHeight="1">
      <c r="A65" s="276">
        <v>8</v>
      </c>
      <c r="B65" s="279"/>
      <c r="C65" s="280" t="s">
        <v>36</v>
      </c>
      <c r="D65" s="281">
        <v>0</v>
      </c>
      <c r="E65" s="282" t="s">
        <v>69</v>
      </c>
      <c r="F65" s="283" t="s">
        <v>69</v>
      </c>
    </row>
    <row r="66" spans="1:6" s="284" customFormat="1" ht="12" customHeight="1">
      <c r="A66" s="276">
        <v>9</v>
      </c>
      <c r="B66" s="279"/>
      <c r="C66" s="280" t="s">
        <v>33</v>
      </c>
      <c r="D66" s="281">
        <v>0</v>
      </c>
      <c r="E66" s="282" t="s">
        <v>69</v>
      </c>
      <c r="F66" s="283" t="s">
        <v>69</v>
      </c>
    </row>
    <row r="67" spans="1:6" s="289" customFormat="1" ht="6" customHeight="1">
      <c r="A67" s="285"/>
      <c r="B67" s="285"/>
      <c r="C67" s="286"/>
      <c r="D67" s="299"/>
      <c r="E67" s="300"/>
      <c r="F67" s="300"/>
    </row>
    <row r="68" spans="1:6" s="269" customFormat="1" ht="6" customHeight="1">
      <c r="A68" s="284"/>
      <c r="B68" s="284"/>
      <c r="C68" s="284"/>
      <c r="D68" s="284"/>
      <c r="E68" s="284"/>
      <c r="F68" s="284"/>
    </row>
    <row r="69" spans="1:6" s="302" customFormat="1" ht="11.1" customHeight="1">
      <c r="A69" s="284" t="s">
        <v>400</v>
      </c>
      <c r="B69" s="301"/>
      <c r="C69" s="284"/>
      <c r="D69" s="284"/>
      <c r="E69" s="284"/>
      <c r="F69" s="284"/>
    </row>
    <row r="70" spans="1:6" s="302" customFormat="1" ht="11.1" customHeight="1">
      <c r="A70" s="303" t="s">
        <v>401</v>
      </c>
      <c r="B70" s="301"/>
      <c r="C70" s="284"/>
      <c r="D70" s="284"/>
      <c r="E70" s="284"/>
      <c r="F70" s="284"/>
    </row>
    <row r="71" spans="1:6" s="230" customFormat="1" ht="10.199999999999999">
      <c r="A71" s="230" t="s">
        <v>402</v>
      </c>
    </row>
    <row r="72" spans="1:6" s="269" customFormat="1">
      <c r="A72" s="304"/>
      <c r="B72" s="284"/>
      <c r="C72" s="284"/>
      <c r="D72" s="284"/>
      <c r="E72" s="284"/>
      <c r="F72" s="284"/>
    </row>
    <row r="73" spans="1:6" s="269" customFormat="1"/>
    <row r="74" spans="1:6" s="269" customFormat="1"/>
    <row r="75" spans="1:6" s="269" customFormat="1"/>
    <row r="76" spans="1:6" s="269" customFormat="1"/>
    <row r="77" spans="1:6" s="269" customFormat="1"/>
    <row r="78" spans="1:6" s="269" customFormat="1"/>
    <row r="79" spans="1:6" s="269" customFormat="1"/>
    <row r="80" spans="1:6" s="269" customFormat="1"/>
    <row r="81" s="269" customFormat="1"/>
    <row r="82" s="269" customFormat="1"/>
    <row r="83" s="269" customFormat="1"/>
    <row r="84" s="269" customFormat="1"/>
    <row r="85" s="269" customFormat="1"/>
    <row r="86" s="269" customFormat="1"/>
    <row r="87" s="269" customFormat="1"/>
    <row r="88" s="269" customFormat="1"/>
    <row r="89" s="269" customFormat="1"/>
    <row r="90" s="269" customFormat="1"/>
    <row r="91" s="269" customFormat="1"/>
    <row r="92" s="269" customFormat="1"/>
    <row r="93" s="269" customFormat="1"/>
    <row r="94" s="269" customFormat="1"/>
    <row r="95" s="269" customFormat="1"/>
    <row r="96" s="269" customFormat="1"/>
    <row r="97" s="269" customFormat="1"/>
    <row r="98" s="269" customFormat="1"/>
    <row r="99" s="269" customFormat="1"/>
    <row r="100" s="269" customFormat="1"/>
    <row r="101" s="269" customFormat="1"/>
    <row r="102" s="269" customFormat="1"/>
    <row r="103" s="269" customFormat="1"/>
    <row r="104" s="269" customFormat="1"/>
    <row r="105" s="269" customFormat="1"/>
    <row r="106" s="269" customFormat="1"/>
    <row r="107" s="269" customFormat="1"/>
    <row r="108" s="269" customFormat="1"/>
    <row r="109" s="269" customFormat="1"/>
    <row r="110" s="269" customFormat="1"/>
    <row r="111" s="269" customFormat="1"/>
    <row r="112" s="269" customFormat="1"/>
    <row r="113" s="269" customFormat="1"/>
    <row r="114" s="269" customFormat="1"/>
    <row r="115" s="269" customFormat="1"/>
    <row r="116" s="269" customFormat="1"/>
    <row r="117" s="269" customFormat="1"/>
    <row r="118" s="269" customFormat="1"/>
    <row r="119" s="269" customFormat="1"/>
    <row r="120" s="269" customFormat="1"/>
    <row r="121" s="269" customFormat="1"/>
    <row r="122" s="269" customFormat="1"/>
    <row r="123" s="269" customFormat="1"/>
    <row r="124" s="269" customFormat="1"/>
    <row r="125" s="269" customFormat="1"/>
    <row r="126" s="269" customFormat="1"/>
    <row r="127" s="269" customFormat="1"/>
    <row r="128" s="269" customFormat="1"/>
    <row r="129" s="269" customFormat="1"/>
    <row r="130" s="269" customFormat="1"/>
    <row r="131" s="269" customFormat="1"/>
    <row r="132" s="269" customFormat="1"/>
    <row r="133" s="269" customFormat="1"/>
    <row r="134" s="269" customFormat="1"/>
    <row r="135" s="269" customFormat="1"/>
    <row r="136" s="269" customFormat="1"/>
    <row r="137" s="269" customFormat="1"/>
    <row r="138" s="269" customFormat="1"/>
    <row r="139" s="269" customFormat="1"/>
    <row r="140" s="269" customFormat="1"/>
    <row r="141" s="269" customFormat="1"/>
    <row r="142" s="269" customFormat="1"/>
    <row r="143" s="269" customFormat="1"/>
    <row r="144" s="269" customFormat="1"/>
    <row r="145" s="269" customFormat="1"/>
    <row r="146" s="269" customFormat="1"/>
    <row r="147" s="269" customFormat="1"/>
    <row r="148" s="269" customFormat="1"/>
    <row r="149" s="269" customFormat="1"/>
    <row r="150" s="269" customFormat="1"/>
    <row r="151" s="269" customFormat="1"/>
    <row r="152" s="269" customFormat="1"/>
    <row r="153" s="269" customFormat="1"/>
    <row r="154" s="269" customFormat="1"/>
    <row r="155" s="269" customFormat="1"/>
    <row r="156" s="269" customFormat="1"/>
    <row r="157" s="269" customFormat="1"/>
    <row r="158" s="269" customFormat="1"/>
    <row r="159" s="269" customFormat="1"/>
    <row r="160" s="269" customFormat="1"/>
    <row r="161" s="269" customFormat="1"/>
    <row r="162" s="269" customFormat="1"/>
    <row r="163" s="269" customFormat="1"/>
    <row r="164" s="269" customFormat="1"/>
    <row r="165" s="269" customFormat="1"/>
    <row r="166" s="269" customFormat="1"/>
    <row r="167" s="269" customFormat="1"/>
    <row r="168" s="269" customFormat="1"/>
    <row r="169" s="269" customFormat="1"/>
    <row r="170" s="269" customFormat="1"/>
    <row r="171" s="269" customFormat="1"/>
    <row r="172" s="269" customFormat="1"/>
    <row r="173" s="269" customFormat="1"/>
    <row r="174" s="269" customFormat="1"/>
    <row r="175" s="269" customFormat="1"/>
    <row r="176" s="269" customFormat="1"/>
    <row r="177" s="269" customFormat="1"/>
    <row r="178" s="269" customFormat="1"/>
    <row r="179" s="269" customFormat="1"/>
    <row r="180" s="269" customFormat="1"/>
    <row r="181" s="269" customFormat="1"/>
    <row r="182" s="269" customFormat="1"/>
    <row r="183" s="269" customFormat="1"/>
    <row r="184" s="269" customFormat="1"/>
    <row r="185" s="269" customFormat="1"/>
    <row r="186" s="269" customFormat="1"/>
    <row r="187" s="269" customFormat="1"/>
    <row r="188" s="269" customFormat="1"/>
    <row r="189" s="269" customFormat="1"/>
    <row r="190" s="269" customFormat="1"/>
    <row r="191" s="269" customFormat="1"/>
    <row r="192" s="269" customFormat="1"/>
    <row r="193" s="269" customFormat="1"/>
    <row r="194" s="269" customFormat="1"/>
    <row r="195" s="269" customFormat="1"/>
    <row r="196" s="269" customFormat="1"/>
    <row r="197" s="269" customFormat="1"/>
    <row r="198" s="269" customFormat="1"/>
    <row r="199" s="269" customFormat="1"/>
    <row r="200" s="269" customFormat="1"/>
    <row r="201" s="269" customFormat="1"/>
    <row r="202" s="269" customFormat="1"/>
    <row r="203" s="269" customFormat="1"/>
    <row r="204" s="269" customFormat="1"/>
    <row r="205" s="269" customFormat="1"/>
    <row r="206" s="269" customFormat="1"/>
    <row r="207" s="269" customFormat="1"/>
    <row r="208" s="269" customFormat="1"/>
    <row r="209" s="269" customFormat="1"/>
    <row r="210" s="269" customFormat="1"/>
    <row r="211" s="269" customFormat="1"/>
    <row r="212" s="269" customFormat="1"/>
    <row r="213" s="269" customFormat="1"/>
    <row r="214" s="269" customFormat="1"/>
    <row r="215" s="269" customFormat="1"/>
    <row r="216" s="269" customFormat="1"/>
    <row r="217" s="269" customFormat="1"/>
    <row r="218" s="269" customFormat="1"/>
    <row r="219" s="269" customFormat="1"/>
    <row r="220" s="269" customFormat="1"/>
    <row r="221" s="269" customFormat="1"/>
    <row r="222" s="269" customFormat="1"/>
    <row r="223" s="269" customFormat="1"/>
    <row r="224" s="269" customFormat="1"/>
    <row r="225" s="269" customFormat="1"/>
    <row r="226" s="269" customFormat="1"/>
    <row r="227" s="269" customFormat="1"/>
    <row r="228" s="269" customFormat="1"/>
    <row r="229" s="269" customFormat="1"/>
    <row r="230" s="269" customFormat="1"/>
    <row r="231" s="269" customFormat="1"/>
    <row r="232" s="269" customFormat="1"/>
    <row r="233" s="269" customFormat="1"/>
    <row r="234" s="269" customFormat="1"/>
    <row r="235" s="269" customFormat="1"/>
    <row r="236" s="269" customFormat="1"/>
    <row r="237" s="269" customFormat="1"/>
    <row r="238" s="269" customFormat="1"/>
    <row r="239" s="269" customFormat="1"/>
    <row r="240" s="269" customFormat="1"/>
    <row r="241" s="269" customFormat="1"/>
    <row r="242" s="269" customFormat="1"/>
    <row r="243" s="269" customFormat="1"/>
    <row r="244" s="269" customFormat="1"/>
    <row r="245" s="269" customFormat="1"/>
    <row r="246" s="269" customFormat="1"/>
    <row r="247" s="269" customFormat="1"/>
    <row r="248" s="269" customFormat="1"/>
    <row r="249" s="269" customFormat="1"/>
    <row r="250" s="269" customFormat="1"/>
    <row r="251" s="269" customFormat="1"/>
    <row r="252" s="269" customFormat="1"/>
    <row r="253" s="269" customFormat="1"/>
    <row r="254" s="269" customFormat="1"/>
    <row r="255" s="269" customFormat="1"/>
    <row r="256" s="269" customFormat="1"/>
    <row r="257" s="269" customFormat="1"/>
    <row r="258" s="269" customFormat="1"/>
    <row r="259" s="269" customFormat="1"/>
    <row r="260" s="269" customFormat="1"/>
    <row r="261" s="269" customFormat="1"/>
    <row r="262" s="269" customFormat="1"/>
    <row r="263" s="269" customFormat="1"/>
    <row r="264" s="269" customFormat="1"/>
    <row r="265" s="269" customFormat="1"/>
    <row r="266" s="269" customFormat="1"/>
    <row r="267" s="269" customFormat="1"/>
    <row r="268" s="269" customFormat="1"/>
    <row r="269" s="269" customFormat="1"/>
    <row r="270" s="269" customFormat="1"/>
    <row r="271" s="269" customFormat="1"/>
    <row r="272" s="269" customFormat="1"/>
    <row r="273" s="269" customFormat="1"/>
    <row r="274" s="269" customFormat="1"/>
    <row r="275" s="269" customFormat="1"/>
    <row r="276" s="269" customFormat="1"/>
    <row r="277" s="269" customFormat="1"/>
    <row r="278" s="269" customFormat="1"/>
    <row r="279" s="269" customFormat="1"/>
    <row r="280" s="269" customFormat="1"/>
    <row r="281" s="269" customFormat="1"/>
    <row r="282" s="269" customFormat="1"/>
    <row r="283" s="269" customFormat="1"/>
    <row r="284" s="269" customFormat="1"/>
    <row r="285" s="269" customFormat="1"/>
    <row r="286" s="269" customFormat="1"/>
    <row r="287" s="269" customFormat="1"/>
    <row r="288" s="269" customFormat="1"/>
    <row r="289" s="269" customFormat="1"/>
    <row r="290" s="269" customFormat="1"/>
    <row r="291" s="269" customFormat="1"/>
    <row r="292" s="269" customFormat="1"/>
    <row r="293" s="269" customFormat="1"/>
    <row r="294" s="269" customFormat="1"/>
    <row r="295" s="269" customFormat="1"/>
    <row r="296" s="269" customFormat="1"/>
    <row r="297" s="269" customFormat="1"/>
    <row r="298" s="269" customFormat="1"/>
    <row r="299" s="269" customFormat="1"/>
    <row r="300" s="269" customFormat="1"/>
    <row r="301" s="269" customFormat="1"/>
    <row r="302" s="269" customFormat="1"/>
    <row r="303" s="269" customFormat="1"/>
    <row r="304" s="269" customFormat="1"/>
    <row r="305" s="269" customFormat="1"/>
    <row r="306" s="269" customFormat="1"/>
    <row r="307" s="269" customFormat="1"/>
    <row r="308" s="269" customFormat="1"/>
    <row r="309" s="269" customFormat="1"/>
    <row r="310" s="269" customFormat="1"/>
    <row r="311" s="269" customFormat="1"/>
    <row r="312" s="269" customFormat="1"/>
    <row r="313" s="269" customFormat="1"/>
    <row r="314" s="269" customFormat="1"/>
    <row r="315" s="269" customFormat="1"/>
    <row r="316" s="269" customFormat="1"/>
    <row r="317" s="269" customFormat="1"/>
    <row r="318" s="269" customFormat="1"/>
    <row r="319" s="269" customFormat="1"/>
    <row r="320" s="269" customFormat="1"/>
    <row r="321" s="269" customFormat="1"/>
    <row r="322" s="269" customFormat="1"/>
    <row r="323" s="269" customFormat="1"/>
    <row r="324" s="269" customFormat="1"/>
    <row r="325" s="269" customFormat="1"/>
    <row r="326" s="269" customFormat="1"/>
    <row r="327" s="269" customFormat="1"/>
    <row r="328" s="269" customFormat="1"/>
    <row r="329" s="269" customFormat="1"/>
    <row r="330" s="269" customFormat="1"/>
    <row r="331" s="269" customFormat="1"/>
    <row r="332" s="269" customFormat="1"/>
    <row r="333" s="269" customFormat="1"/>
    <row r="334" s="269" customFormat="1"/>
    <row r="335" s="269" customFormat="1"/>
    <row r="336" s="269" customFormat="1"/>
    <row r="337" s="269" customFormat="1"/>
    <row r="338" s="269" customFormat="1"/>
    <row r="339" s="269" customFormat="1"/>
    <row r="340" s="269" customFormat="1"/>
    <row r="341" s="269" customFormat="1"/>
    <row r="342" s="269" customFormat="1"/>
    <row r="343" s="269" customFormat="1"/>
    <row r="344" s="269" customFormat="1"/>
    <row r="345" s="269" customFormat="1"/>
    <row r="346" s="269" customFormat="1"/>
    <row r="347" s="269" customFormat="1"/>
    <row r="348" s="269" customFormat="1"/>
    <row r="349" s="269" customFormat="1"/>
    <row r="350" s="269" customFormat="1"/>
    <row r="351" s="269" customFormat="1"/>
    <row r="352" s="269" customFormat="1"/>
    <row r="353" s="269" customFormat="1"/>
    <row r="354" s="269" customFormat="1"/>
    <row r="355" s="269" customFormat="1"/>
    <row r="356" s="269" customFormat="1"/>
    <row r="357" s="269" customFormat="1"/>
    <row r="358" s="269" customFormat="1"/>
    <row r="359" s="269" customFormat="1"/>
    <row r="360" s="269" customFormat="1"/>
    <row r="361" s="269" customFormat="1"/>
    <row r="362" s="269" customFormat="1"/>
    <row r="363" s="269" customFormat="1"/>
    <row r="364" s="269" customFormat="1"/>
    <row r="365" s="269" customFormat="1"/>
    <row r="366" s="269" customFormat="1"/>
    <row r="367" s="269" customFormat="1"/>
    <row r="368" s="269" customFormat="1"/>
    <row r="369" s="269" customFormat="1"/>
    <row r="370" s="269" customFormat="1"/>
    <row r="371" s="269" customFormat="1"/>
    <row r="372" s="269" customFormat="1"/>
    <row r="373" s="269" customFormat="1"/>
    <row r="374" s="269" customFormat="1"/>
    <row r="375" s="269" customFormat="1"/>
    <row r="376" s="269" customFormat="1"/>
    <row r="377" s="269" customFormat="1"/>
    <row r="378" s="269" customFormat="1"/>
    <row r="379" s="269" customFormat="1"/>
    <row r="380" s="269" customFormat="1"/>
    <row r="381" s="269" customFormat="1"/>
    <row r="382" s="269" customFormat="1"/>
    <row r="383" s="269" customFormat="1"/>
    <row r="384" s="269" customFormat="1"/>
    <row r="385" s="269" customFormat="1"/>
    <row r="386" s="269" customFormat="1"/>
    <row r="387" s="269" customFormat="1"/>
    <row r="388" s="269" customFormat="1"/>
    <row r="389" s="269" customFormat="1"/>
    <row r="390" s="269" customFormat="1"/>
    <row r="391" s="269" customFormat="1"/>
    <row r="392" s="269" customFormat="1"/>
    <row r="393" s="269" customFormat="1"/>
    <row r="394" s="269" customFormat="1"/>
    <row r="395" s="269" customFormat="1"/>
    <row r="396" s="269" customFormat="1"/>
    <row r="397" s="269" customFormat="1"/>
    <row r="398" s="269" customFormat="1"/>
    <row r="399" s="269" customFormat="1"/>
    <row r="400" s="269" customFormat="1"/>
    <row r="401" s="269" customFormat="1"/>
    <row r="402" s="269" customFormat="1"/>
    <row r="403" s="269" customFormat="1"/>
    <row r="404" s="269" customFormat="1"/>
    <row r="405" s="269" customFormat="1"/>
    <row r="406" s="269" customFormat="1"/>
    <row r="407" s="269" customFormat="1"/>
    <row r="408" s="269" customFormat="1"/>
    <row r="409" s="269" customFormat="1"/>
    <row r="410" s="269" customFormat="1"/>
    <row r="411" s="269" customFormat="1"/>
    <row r="412" s="269" customFormat="1"/>
    <row r="413" s="269" customFormat="1"/>
    <row r="414" s="269" customFormat="1"/>
    <row r="415" s="269" customFormat="1"/>
    <row r="416" s="269" customFormat="1"/>
    <row r="417" s="269" customFormat="1"/>
    <row r="418" s="269" customFormat="1"/>
    <row r="419" s="269" customFormat="1"/>
    <row r="420" s="269" customFormat="1"/>
    <row r="421" s="269" customFormat="1"/>
    <row r="422" s="269" customFormat="1"/>
    <row r="423" s="269" customFormat="1"/>
    <row r="424" s="269" customFormat="1"/>
    <row r="425" s="269" customFormat="1"/>
    <row r="426" s="269" customFormat="1"/>
    <row r="427" s="269" customFormat="1"/>
    <row r="428" s="269" customFormat="1"/>
    <row r="429" s="269" customFormat="1"/>
    <row r="430" s="269" customFormat="1"/>
    <row r="431" s="269" customFormat="1"/>
    <row r="432" s="269" customFormat="1"/>
    <row r="433" s="269"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30F9C571-3416-4D4A-9F48-A33A2BA18681}"/>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42AD-D886-45A2-9813-95D11A46E369}">
  <dimension ref="A1:G59"/>
  <sheetViews>
    <sheetView showGridLines="0" zoomScaleNormal="100" workbookViewId="0"/>
  </sheetViews>
  <sheetFormatPr baseColWidth="10" defaultColWidth="12.6640625" defaultRowHeight="13.2"/>
  <cols>
    <col min="1" max="1" width="7.33203125" style="348" customWidth="1"/>
    <col min="2" max="2" width="1" style="348" customWidth="1"/>
    <col min="3" max="3" width="29.88671875" style="348" customWidth="1"/>
    <col min="4" max="6" width="20.6640625" style="348" customWidth="1"/>
    <col min="7" max="7" width="13.21875" style="348" customWidth="1"/>
    <col min="8" max="16384" width="12.6640625" style="348"/>
  </cols>
  <sheetData>
    <row r="1" spans="1:6" s="307" customFormat="1" ht="15" customHeight="1">
      <c r="A1" s="1184" t="s">
        <v>1067</v>
      </c>
      <c r="B1" s="306"/>
      <c r="C1" s="306"/>
      <c r="D1" s="306"/>
      <c r="E1" s="306"/>
      <c r="F1" s="306"/>
    </row>
    <row r="2" spans="1:6" s="309" customFormat="1" ht="19.5" customHeight="1">
      <c r="A2" s="308" t="s">
        <v>403</v>
      </c>
      <c r="B2" s="308"/>
      <c r="C2" s="308"/>
      <c r="D2" s="308"/>
      <c r="E2" s="308"/>
      <c r="F2" s="308"/>
    </row>
    <row r="3" spans="1:6" s="306" customFormat="1" ht="20.100000000000001" customHeight="1">
      <c r="A3" s="310">
        <v>45382</v>
      </c>
      <c r="B3" s="310"/>
      <c r="C3" s="310"/>
      <c r="D3" s="310"/>
      <c r="E3" s="310"/>
      <c r="F3" s="310"/>
    </row>
    <row r="4" spans="1:6" s="312" customFormat="1" ht="20.100000000000001" customHeight="1">
      <c r="A4" s="311" t="s">
        <v>73</v>
      </c>
      <c r="B4" s="311"/>
      <c r="C4" s="311"/>
      <c r="D4" s="311"/>
      <c r="E4" s="311"/>
      <c r="F4" s="311"/>
    </row>
    <row r="5" spans="1:6" s="313" customFormat="1" ht="4.5" customHeight="1"/>
    <row r="6" spans="1:6" s="313" customFormat="1" ht="15" customHeight="1">
      <c r="A6" s="314" t="s">
        <v>74</v>
      </c>
      <c r="B6" s="314"/>
      <c r="C6" s="314"/>
      <c r="D6" s="314"/>
      <c r="E6" s="314"/>
      <c r="F6" s="314"/>
    </row>
    <row r="7" spans="1:6" s="315" customFormat="1" ht="6.9" customHeight="1" thickBot="1"/>
    <row r="8" spans="1:6" s="319" customFormat="1" ht="12.15" customHeight="1">
      <c r="A8" s="316" t="s">
        <v>394</v>
      </c>
      <c r="B8" s="316"/>
      <c r="C8" s="317"/>
      <c r="D8" s="317" t="s">
        <v>370</v>
      </c>
      <c r="E8" s="318" t="s">
        <v>395</v>
      </c>
      <c r="F8" s="318" t="s">
        <v>404</v>
      </c>
    </row>
    <row r="9" spans="1:6" s="319" customFormat="1" ht="12.15" customHeight="1">
      <c r="A9" s="320"/>
      <c r="B9" s="320"/>
      <c r="C9" s="320"/>
      <c r="D9" s="320"/>
      <c r="E9" s="321" t="s">
        <v>382</v>
      </c>
      <c r="F9" s="321" t="s">
        <v>383</v>
      </c>
    </row>
    <row r="10" spans="1:6" s="319" customFormat="1" ht="4.5" customHeight="1">
      <c r="A10" s="322"/>
      <c r="B10" s="322"/>
      <c r="C10" s="323"/>
      <c r="D10" s="324"/>
      <c r="E10" s="325"/>
      <c r="F10" s="325"/>
    </row>
    <row r="11" spans="1:6" s="322" customFormat="1" ht="12" customHeight="1">
      <c r="A11" s="324">
        <v>1</v>
      </c>
      <c r="B11" s="326"/>
      <c r="C11" s="327" t="s">
        <v>29</v>
      </c>
      <c r="D11" s="328">
        <v>1457.5640000000001</v>
      </c>
      <c r="E11" s="329">
        <v>100</v>
      </c>
      <c r="F11" s="330">
        <v>100</v>
      </c>
    </row>
    <row r="12" spans="1:6" s="322" customFormat="1" ht="12" customHeight="1">
      <c r="A12" s="324">
        <v>2</v>
      </c>
      <c r="B12" s="326"/>
      <c r="C12" s="327" t="s">
        <v>31</v>
      </c>
      <c r="D12" s="328">
        <v>0</v>
      </c>
      <c r="E12" s="329" t="s">
        <v>69</v>
      </c>
      <c r="F12" s="330" t="s">
        <v>69</v>
      </c>
    </row>
    <row r="13" spans="1:6" s="322" customFormat="1" ht="12" customHeight="1">
      <c r="A13" s="324">
        <v>3</v>
      </c>
      <c r="B13" s="326"/>
      <c r="C13" s="327" t="s">
        <v>30</v>
      </c>
      <c r="D13" s="328">
        <v>0</v>
      </c>
      <c r="E13" s="329" t="s">
        <v>69</v>
      </c>
      <c r="F13" s="330" t="s">
        <v>69</v>
      </c>
    </row>
    <row r="14" spans="1:6" s="322" customFormat="1" ht="12" customHeight="1">
      <c r="A14" s="324">
        <v>4</v>
      </c>
      <c r="B14" s="326"/>
      <c r="C14" s="327" t="s">
        <v>37</v>
      </c>
      <c r="D14" s="328">
        <v>0</v>
      </c>
      <c r="E14" s="329" t="s">
        <v>69</v>
      </c>
      <c r="F14" s="330" t="s">
        <v>69</v>
      </c>
    </row>
    <row r="15" spans="1:6" s="322" customFormat="1" ht="12" customHeight="1">
      <c r="A15" s="324">
        <v>5</v>
      </c>
      <c r="B15" s="326"/>
      <c r="C15" s="327" t="s">
        <v>35</v>
      </c>
      <c r="D15" s="328">
        <v>0</v>
      </c>
      <c r="E15" s="329" t="s">
        <v>69</v>
      </c>
      <c r="F15" s="330" t="s">
        <v>69</v>
      </c>
    </row>
    <row r="16" spans="1:6" s="322" customFormat="1" ht="12" customHeight="1">
      <c r="A16" s="324">
        <v>6</v>
      </c>
      <c r="B16" s="326"/>
      <c r="C16" s="327" t="s">
        <v>34</v>
      </c>
      <c r="D16" s="328">
        <v>0</v>
      </c>
      <c r="E16" s="329" t="s">
        <v>69</v>
      </c>
      <c r="F16" s="330" t="s">
        <v>69</v>
      </c>
    </row>
    <row r="17" spans="1:7" s="322" customFormat="1" ht="12" customHeight="1">
      <c r="A17" s="324">
        <v>7</v>
      </c>
      <c r="B17" s="326"/>
      <c r="C17" s="327" t="s">
        <v>32</v>
      </c>
      <c r="D17" s="328">
        <v>0</v>
      </c>
      <c r="E17" s="329" t="s">
        <v>69</v>
      </c>
      <c r="F17" s="330" t="s">
        <v>69</v>
      </c>
    </row>
    <row r="18" spans="1:7" s="322" customFormat="1" ht="12" customHeight="1">
      <c r="A18" s="324">
        <v>8</v>
      </c>
      <c r="B18" s="326"/>
      <c r="C18" s="327" t="s">
        <v>36</v>
      </c>
      <c r="D18" s="328">
        <v>0</v>
      </c>
      <c r="E18" s="329" t="s">
        <v>69</v>
      </c>
      <c r="F18" s="330" t="s">
        <v>69</v>
      </c>
    </row>
    <row r="19" spans="1:7" s="322" customFormat="1" ht="12" customHeight="1">
      <c r="A19" s="324">
        <v>9</v>
      </c>
      <c r="B19" s="326"/>
      <c r="C19" s="327" t="s">
        <v>33</v>
      </c>
      <c r="D19" s="328">
        <v>0</v>
      </c>
      <c r="E19" s="329" t="s">
        <v>69</v>
      </c>
      <c r="F19" s="330" t="s">
        <v>69</v>
      </c>
    </row>
    <row r="20" spans="1:7" s="335" customFormat="1" ht="7.5" customHeight="1">
      <c r="A20" s="331"/>
      <c r="B20" s="331"/>
      <c r="C20" s="332"/>
      <c r="D20" s="333"/>
      <c r="E20" s="334"/>
      <c r="F20" s="334"/>
    </row>
    <row r="21" spans="1:7" s="315" customFormat="1" ht="7.5" customHeight="1">
      <c r="D21" s="336"/>
    </row>
    <row r="22" spans="1:7" s="312" customFormat="1" ht="13.5" customHeight="1">
      <c r="A22" s="314" t="s">
        <v>94</v>
      </c>
      <c r="B22" s="314"/>
      <c r="C22" s="314"/>
      <c r="D22" s="314"/>
      <c r="E22" s="314"/>
      <c r="F22" s="314"/>
    </row>
    <row r="23" spans="1:7" s="315" customFormat="1" ht="6.9" customHeight="1" thickBot="1"/>
    <row r="24" spans="1:7" s="319" customFormat="1" ht="12.15" customHeight="1">
      <c r="A24" s="316" t="s">
        <v>394</v>
      </c>
      <c r="B24" s="316"/>
      <c r="C24" s="317"/>
      <c r="D24" s="317" t="s">
        <v>370</v>
      </c>
      <c r="E24" s="318" t="s">
        <v>395</v>
      </c>
      <c r="F24" s="318" t="s">
        <v>396</v>
      </c>
    </row>
    <row r="25" spans="1:7" s="322" customFormat="1" ht="12.15" customHeight="1">
      <c r="A25" s="320"/>
      <c r="B25" s="320"/>
      <c r="C25" s="320"/>
      <c r="D25" s="320"/>
      <c r="E25" s="321" t="s">
        <v>382</v>
      </c>
      <c r="F25" s="321" t="s">
        <v>383</v>
      </c>
    </row>
    <row r="26" spans="1:7" s="322" customFormat="1" ht="4.5" customHeight="1">
      <c r="A26" s="323"/>
      <c r="B26" s="323"/>
      <c r="C26" s="323"/>
      <c r="D26" s="324"/>
      <c r="E26" s="325"/>
      <c r="F26" s="325"/>
    </row>
    <row r="27" spans="1:7" s="322" customFormat="1" ht="12" customHeight="1">
      <c r="A27" s="324">
        <v>1</v>
      </c>
      <c r="B27" s="326"/>
      <c r="C27" s="327" t="s">
        <v>34</v>
      </c>
      <c r="D27" s="328">
        <v>457199.42499999999</v>
      </c>
      <c r="E27" s="329">
        <v>30.741887363230408</v>
      </c>
      <c r="F27" s="330">
        <v>30.741887363230408</v>
      </c>
      <c r="G27" s="337"/>
    </row>
    <row r="28" spans="1:7" s="322" customFormat="1" ht="12" customHeight="1">
      <c r="A28" s="324">
        <v>2</v>
      </c>
      <c r="B28" s="326"/>
      <c r="C28" s="327" t="s">
        <v>30</v>
      </c>
      <c r="D28" s="328">
        <v>394582.62400000001</v>
      </c>
      <c r="E28" s="329">
        <v>26.531561325773527</v>
      </c>
      <c r="F28" s="330">
        <v>57.273448689003935</v>
      </c>
      <c r="G28" s="337"/>
    </row>
    <row r="29" spans="1:7" s="322" customFormat="1" ht="12" customHeight="1">
      <c r="A29" s="324">
        <v>3</v>
      </c>
      <c r="B29" s="326"/>
      <c r="C29" s="327" t="s">
        <v>31</v>
      </c>
      <c r="D29" s="328">
        <v>178391.52100000001</v>
      </c>
      <c r="E29" s="329">
        <v>11.994967065274311</v>
      </c>
      <c r="F29" s="330">
        <v>69.268415754278251</v>
      </c>
      <c r="G29" s="337"/>
    </row>
    <row r="30" spans="1:7" s="322" customFormat="1" ht="12" customHeight="1">
      <c r="A30" s="324">
        <v>4</v>
      </c>
      <c r="B30" s="326"/>
      <c r="C30" s="327" t="s">
        <v>33</v>
      </c>
      <c r="D30" s="328">
        <v>169282.46799999999</v>
      </c>
      <c r="E30" s="329">
        <v>11.382478365596491</v>
      </c>
      <c r="F30" s="330">
        <v>80.650894119874749</v>
      </c>
      <c r="G30" s="337"/>
    </row>
    <row r="31" spans="1:7" s="322" customFormat="1" ht="12" customHeight="1">
      <c r="A31" s="324">
        <v>5</v>
      </c>
      <c r="B31" s="326"/>
      <c r="C31" s="327" t="s">
        <v>29</v>
      </c>
      <c r="D31" s="328">
        <v>124968.621</v>
      </c>
      <c r="E31" s="329">
        <v>8.4028348695325459</v>
      </c>
      <c r="F31" s="330">
        <v>89.05372898940729</v>
      </c>
      <c r="G31" s="337"/>
    </row>
    <row r="32" spans="1:7" s="322" customFormat="1" ht="12" customHeight="1">
      <c r="A32" s="324">
        <v>6</v>
      </c>
      <c r="B32" s="326"/>
      <c r="C32" s="327" t="s">
        <v>37</v>
      </c>
      <c r="D32" s="328">
        <v>109184.92600000001</v>
      </c>
      <c r="E32" s="329">
        <v>7.3415461903843111</v>
      </c>
      <c r="F32" s="330">
        <v>96.395275179791597</v>
      </c>
      <c r="G32" s="337"/>
    </row>
    <row r="33" spans="1:7" s="322" customFormat="1" ht="12" customHeight="1">
      <c r="A33" s="324">
        <v>7</v>
      </c>
      <c r="B33" s="326"/>
      <c r="C33" s="327" t="s">
        <v>32</v>
      </c>
      <c r="D33" s="328">
        <v>35664.097999999998</v>
      </c>
      <c r="E33" s="329">
        <v>2.398038194442635</v>
      </c>
      <c r="F33" s="330">
        <v>98.793313374234231</v>
      </c>
      <c r="G33" s="337"/>
    </row>
    <row r="34" spans="1:7" s="322" customFormat="1" ht="12" customHeight="1">
      <c r="A34" s="324">
        <v>8</v>
      </c>
      <c r="B34" s="326"/>
      <c r="C34" s="327" t="s">
        <v>36</v>
      </c>
      <c r="D34" s="328">
        <v>17946.081999999999</v>
      </c>
      <c r="E34" s="329">
        <v>1.2066866257657622</v>
      </c>
      <c r="F34" s="330">
        <v>100</v>
      </c>
      <c r="G34" s="337"/>
    </row>
    <row r="35" spans="1:7" s="322" customFormat="1" ht="12" customHeight="1">
      <c r="A35" s="324">
        <v>9</v>
      </c>
      <c r="B35" s="326"/>
      <c r="C35" s="327" t="s">
        <v>35</v>
      </c>
      <c r="D35" s="328">
        <v>0</v>
      </c>
      <c r="E35" s="329" t="s">
        <v>69</v>
      </c>
      <c r="F35" s="330" t="s">
        <v>69</v>
      </c>
      <c r="G35" s="337"/>
    </row>
    <row r="36" spans="1:7" s="335" customFormat="1" ht="5.25" customHeight="1">
      <c r="A36" s="331"/>
      <c r="B36" s="331"/>
      <c r="C36" s="332"/>
      <c r="D36" s="333"/>
      <c r="E36" s="334"/>
      <c r="F36" s="334"/>
    </row>
    <row r="37" spans="1:7" s="315" customFormat="1" ht="7.5" customHeight="1">
      <c r="D37" s="338"/>
      <c r="E37" s="338"/>
      <c r="F37" s="339"/>
    </row>
    <row r="38" spans="1:7" s="312" customFormat="1" ht="14.25" customHeight="1">
      <c r="A38" s="314" t="s">
        <v>76</v>
      </c>
      <c r="B38" s="314"/>
      <c r="C38" s="314"/>
      <c r="D38" s="314"/>
      <c r="E38" s="314"/>
      <c r="F38" s="314"/>
    </row>
    <row r="39" spans="1:7" s="315" customFormat="1" ht="6.9" customHeight="1" thickBot="1"/>
    <row r="40" spans="1:7" s="319" customFormat="1" ht="12.15" customHeight="1">
      <c r="A40" s="316" t="s">
        <v>394</v>
      </c>
      <c r="B40" s="316"/>
      <c r="C40" s="317"/>
      <c r="D40" s="317" t="s">
        <v>370</v>
      </c>
      <c r="E40" s="318" t="s">
        <v>395</v>
      </c>
      <c r="F40" s="318" t="s">
        <v>396</v>
      </c>
    </row>
    <row r="41" spans="1:7" s="322" customFormat="1" ht="12.15" customHeight="1">
      <c r="A41" s="320"/>
      <c r="B41" s="320"/>
      <c r="C41" s="320"/>
      <c r="D41" s="320"/>
      <c r="E41" s="321" t="s">
        <v>382</v>
      </c>
      <c r="F41" s="321" t="s">
        <v>383</v>
      </c>
    </row>
    <row r="42" spans="1:7" s="322" customFormat="1" ht="4.5" customHeight="1">
      <c r="C42" s="323"/>
      <c r="D42" s="324"/>
      <c r="E42" s="325"/>
      <c r="F42" s="325"/>
    </row>
    <row r="43" spans="1:7" s="322" customFormat="1" ht="12" customHeight="1">
      <c r="A43" s="324">
        <v>1</v>
      </c>
      <c r="B43" s="326"/>
      <c r="C43" s="327" t="s">
        <v>30</v>
      </c>
      <c r="D43" s="328">
        <v>2425123.0529999998</v>
      </c>
      <c r="E43" s="329">
        <v>34.242484788152311</v>
      </c>
      <c r="F43" s="330">
        <v>34.242484788152311</v>
      </c>
    </row>
    <row r="44" spans="1:7" s="322" customFormat="1" ht="12" customHeight="1">
      <c r="A44" s="324">
        <v>2</v>
      </c>
      <c r="B44" s="326"/>
      <c r="C44" s="327" t="s">
        <v>29</v>
      </c>
      <c r="D44" s="328">
        <v>1266758.1610000001</v>
      </c>
      <c r="E44" s="329">
        <v>17.88649322542657</v>
      </c>
      <c r="F44" s="330">
        <v>52.12897801357888</v>
      </c>
      <c r="G44" s="340"/>
    </row>
    <row r="45" spans="1:7" s="322" customFormat="1" ht="12" customHeight="1">
      <c r="A45" s="324">
        <v>3</v>
      </c>
      <c r="B45" s="326"/>
      <c r="C45" s="327" t="s">
        <v>31</v>
      </c>
      <c r="D45" s="328">
        <v>1233976.3060000001</v>
      </c>
      <c r="E45" s="329">
        <v>17.42361684899846</v>
      </c>
      <c r="F45" s="330">
        <v>69.552594862577337</v>
      </c>
      <c r="G45" s="340"/>
    </row>
    <row r="46" spans="1:7" s="322" customFormat="1" ht="12" customHeight="1">
      <c r="A46" s="324">
        <v>4</v>
      </c>
      <c r="B46" s="326"/>
      <c r="C46" s="327" t="s">
        <v>34</v>
      </c>
      <c r="D46" s="328">
        <v>564345.56799999997</v>
      </c>
      <c r="E46" s="329">
        <v>7.9685006101425131</v>
      </c>
      <c r="F46" s="330">
        <v>77.52109547271985</v>
      </c>
      <c r="G46" s="340"/>
    </row>
    <row r="47" spans="1:7" s="322" customFormat="1" ht="12" customHeight="1">
      <c r="A47" s="324">
        <v>5</v>
      </c>
      <c r="B47" s="326"/>
      <c r="C47" s="327" t="s">
        <v>32</v>
      </c>
      <c r="D47" s="328">
        <v>548126.38699999999</v>
      </c>
      <c r="E47" s="329">
        <v>7.739487464610888</v>
      </c>
      <c r="F47" s="330">
        <v>85.260582937330739</v>
      </c>
      <c r="G47" s="340"/>
    </row>
    <row r="48" spans="1:7" s="322" customFormat="1" ht="12" customHeight="1">
      <c r="A48" s="324">
        <v>6</v>
      </c>
      <c r="B48" s="326"/>
      <c r="C48" s="327" t="s">
        <v>36</v>
      </c>
      <c r="D48" s="328">
        <v>533428.24300000002</v>
      </c>
      <c r="E48" s="329">
        <v>7.5319512030131666</v>
      </c>
      <c r="F48" s="330">
        <v>92.792534140343903</v>
      </c>
      <c r="G48" s="340"/>
    </row>
    <row r="49" spans="1:7" s="322" customFormat="1" ht="12" customHeight="1">
      <c r="A49" s="324">
        <v>7</v>
      </c>
      <c r="B49" s="326"/>
      <c r="C49" s="327" t="s">
        <v>37</v>
      </c>
      <c r="D49" s="328">
        <v>330789.196</v>
      </c>
      <c r="E49" s="329">
        <v>4.6707089762323637</v>
      </c>
      <c r="F49" s="330">
        <v>97.463243116576265</v>
      </c>
      <c r="G49" s="340"/>
    </row>
    <row r="50" spans="1:7" s="322" customFormat="1" ht="12" customHeight="1">
      <c r="A50" s="324">
        <v>8</v>
      </c>
      <c r="B50" s="326"/>
      <c r="C50" s="327" t="s">
        <v>33</v>
      </c>
      <c r="D50" s="328">
        <v>179658.329</v>
      </c>
      <c r="E50" s="329">
        <v>2.5367568834237475</v>
      </c>
      <c r="F50" s="330">
        <v>100.00000000000001</v>
      </c>
      <c r="G50" s="340"/>
    </row>
    <row r="51" spans="1:7" s="322" customFormat="1" ht="12" customHeight="1">
      <c r="A51" s="324">
        <v>9</v>
      </c>
      <c r="B51" s="326"/>
      <c r="C51" s="327" t="s">
        <v>35</v>
      </c>
      <c r="D51" s="328">
        <v>0</v>
      </c>
      <c r="E51" s="329" t="s">
        <v>69</v>
      </c>
      <c r="F51" s="330" t="s">
        <v>69</v>
      </c>
      <c r="G51" s="340"/>
    </row>
    <row r="52" spans="1:7" s="335" customFormat="1" ht="6" customHeight="1">
      <c r="A52" s="331"/>
      <c r="B52" s="331"/>
      <c r="C52" s="332"/>
      <c r="D52" s="333"/>
      <c r="E52" s="334"/>
      <c r="F52" s="341"/>
    </row>
    <row r="53" spans="1:7" s="343" customFormat="1" ht="8.25" customHeight="1">
      <c r="A53" s="324"/>
      <c r="B53" s="324"/>
      <c r="C53" s="322"/>
      <c r="D53" s="342"/>
      <c r="E53" s="322"/>
      <c r="F53" s="322"/>
    </row>
    <row r="54" spans="1:7" s="343" customFormat="1" ht="11.1" customHeight="1">
      <c r="A54" s="344" t="s">
        <v>405</v>
      </c>
      <c r="B54" s="344"/>
      <c r="C54" s="322"/>
      <c r="D54" s="322"/>
      <c r="E54" s="322"/>
      <c r="F54" s="322"/>
    </row>
    <row r="55" spans="1:7" s="343" customFormat="1" ht="11.1" customHeight="1">
      <c r="A55" s="303" t="s">
        <v>401</v>
      </c>
      <c r="B55" s="322"/>
      <c r="C55" s="322"/>
      <c r="D55" s="342"/>
      <c r="E55" s="322"/>
      <c r="F55" s="322"/>
    </row>
    <row r="56" spans="1:7">
      <c r="A56" s="230" t="s">
        <v>402</v>
      </c>
      <c r="B56" s="345"/>
      <c r="C56" s="327"/>
      <c r="D56" s="346"/>
      <c r="E56" s="347"/>
      <c r="F56" s="347"/>
    </row>
    <row r="57" spans="1:7">
      <c r="C57" s="327"/>
    </row>
    <row r="58" spans="1:7">
      <c r="A58" s="349"/>
      <c r="B58" s="349"/>
      <c r="C58" s="349"/>
      <c r="D58" s="350"/>
      <c r="E58" s="350"/>
      <c r="F58" s="350"/>
    </row>
    <row r="59" spans="1:7">
      <c r="A59" s="349"/>
      <c r="B59" s="349"/>
      <c r="C59" s="349"/>
      <c r="D59" s="350"/>
      <c r="E59" s="350"/>
      <c r="F59" s="350"/>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E364EC28-98AC-4A09-A2F6-08B0F106D0B6}"/>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89AC-9055-4B1D-ABC2-50B5B16A6494}">
  <dimension ref="A1:AB36"/>
  <sheetViews>
    <sheetView showGridLines="0" zoomScaleNormal="100"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5.88671875" style="7"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184" t="s">
        <v>1067</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45382</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9.6" customHeight="1" thickBot="1">
      <c r="A5" s="9" t="s">
        <v>1</v>
      </c>
    </row>
    <row r="6" spans="1:28" ht="95.1" customHeight="1">
      <c r="A6" s="10" t="s">
        <v>2</v>
      </c>
      <c r="B6" s="11" t="s">
        <v>3</v>
      </c>
      <c r="C6" s="11" t="s">
        <v>4</v>
      </c>
      <c r="D6" s="11" t="s">
        <v>5</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12" t="s">
        <v>28</v>
      </c>
    </row>
    <row r="7" spans="1:28" ht="3.75"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5"/>
    </row>
    <row r="8" spans="1:28" ht="10.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7"/>
    </row>
    <row r="9" spans="1:28" s="22" customFormat="1" ht="20.100000000000001" customHeight="1">
      <c r="A9" s="18" t="s">
        <v>29</v>
      </c>
      <c r="B9" s="19">
        <v>0</v>
      </c>
      <c r="C9" s="19">
        <v>3</v>
      </c>
      <c r="D9" s="19">
        <v>1</v>
      </c>
      <c r="E9" s="19">
        <v>6</v>
      </c>
      <c r="F9" s="19">
        <v>2</v>
      </c>
      <c r="G9" s="19">
        <v>2</v>
      </c>
      <c r="H9" s="19">
        <v>3</v>
      </c>
      <c r="I9" s="19">
        <v>2</v>
      </c>
      <c r="J9" s="19">
        <v>1</v>
      </c>
      <c r="K9" s="19">
        <v>3</v>
      </c>
      <c r="L9" s="19">
        <v>5</v>
      </c>
      <c r="M9" s="19">
        <v>4</v>
      </c>
      <c r="N9" s="19">
        <v>8</v>
      </c>
      <c r="O9" s="19">
        <v>6</v>
      </c>
      <c r="P9" s="19">
        <v>56</v>
      </c>
      <c r="Q9" s="19">
        <v>3</v>
      </c>
      <c r="R9" s="19">
        <v>1</v>
      </c>
      <c r="S9" s="19">
        <v>2</v>
      </c>
      <c r="T9" s="19">
        <v>1</v>
      </c>
      <c r="U9" s="19">
        <v>10</v>
      </c>
      <c r="V9" s="19">
        <v>2</v>
      </c>
      <c r="W9" s="19">
        <v>3</v>
      </c>
      <c r="X9" s="19">
        <v>1</v>
      </c>
      <c r="Y9" s="19">
        <v>2</v>
      </c>
      <c r="Z9" s="19">
        <v>2</v>
      </c>
      <c r="AA9" s="20">
        <v>129</v>
      </c>
      <c r="AB9" s="21"/>
    </row>
    <row r="10" spans="1:28" s="22" customFormat="1" ht="20.100000000000001" customHeight="1">
      <c r="A10" s="18" t="s">
        <v>30</v>
      </c>
      <c r="B10" s="19">
        <v>1</v>
      </c>
      <c r="C10" s="19">
        <v>5</v>
      </c>
      <c r="D10" s="19">
        <v>0</v>
      </c>
      <c r="E10" s="19">
        <v>14</v>
      </c>
      <c r="F10" s="19">
        <v>1</v>
      </c>
      <c r="G10" s="19">
        <v>3</v>
      </c>
      <c r="H10" s="19">
        <v>4</v>
      </c>
      <c r="I10" s="19">
        <v>2</v>
      </c>
      <c r="J10" s="19">
        <v>0</v>
      </c>
      <c r="K10" s="19">
        <v>2</v>
      </c>
      <c r="L10" s="19">
        <v>5</v>
      </c>
      <c r="M10" s="19">
        <v>3</v>
      </c>
      <c r="N10" s="19">
        <v>11</v>
      </c>
      <c r="O10" s="19">
        <v>8</v>
      </c>
      <c r="P10" s="19">
        <v>36</v>
      </c>
      <c r="Q10" s="19">
        <v>2</v>
      </c>
      <c r="R10" s="19">
        <v>0</v>
      </c>
      <c r="S10" s="19">
        <v>2</v>
      </c>
      <c r="T10" s="19">
        <v>0</v>
      </c>
      <c r="U10" s="19">
        <v>11</v>
      </c>
      <c r="V10" s="19">
        <v>2</v>
      </c>
      <c r="W10" s="19">
        <v>2</v>
      </c>
      <c r="X10" s="19">
        <v>2</v>
      </c>
      <c r="Y10" s="19">
        <v>1</v>
      </c>
      <c r="Z10" s="19">
        <v>2</v>
      </c>
      <c r="AA10" s="20">
        <v>119</v>
      </c>
      <c r="AB10" s="21"/>
    </row>
    <row r="11" spans="1:28" s="22" customFormat="1" ht="20.100000000000001" customHeight="1">
      <c r="A11" s="18" t="s">
        <v>31</v>
      </c>
      <c r="B11" s="19">
        <v>1</v>
      </c>
      <c r="C11" s="19">
        <v>4</v>
      </c>
      <c r="D11" s="19">
        <v>2</v>
      </c>
      <c r="E11" s="19">
        <v>12</v>
      </c>
      <c r="F11" s="19">
        <v>1</v>
      </c>
      <c r="G11" s="19">
        <v>9</v>
      </c>
      <c r="H11" s="19">
        <v>1</v>
      </c>
      <c r="I11" s="19">
        <v>6</v>
      </c>
      <c r="J11" s="19">
        <v>2</v>
      </c>
      <c r="K11" s="19">
        <v>3</v>
      </c>
      <c r="L11" s="19">
        <v>1</v>
      </c>
      <c r="M11" s="19">
        <v>13</v>
      </c>
      <c r="N11" s="19">
        <v>11</v>
      </c>
      <c r="O11" s="19">
        <v>3</v>
      </c>
      <c r="P11" s="19">
        <v>19</v>
      </c>
      <c r="Q11" s="19">
        <v>1</v>
      </c>
      <c r="R11" s="19">
        <v>1</v>
      </c>
      <c r="S11" s="19">
        <v>2</v>
      </c>
      <c r="T11" s="19">
        <v>4</v>
      </c>
      <c r="U11" s="19">
        <v>10</v>
      </c>
      <c r="V11" s="19">
        <v>3</v>
      </c>
      <c r="W11" s="19">
        <v>3</v>
      </c>
      <c r="X11" s="19">
        <v>5</v>
      </c>
      <c r="Y11" s="19">
        <v>1</v>
      </c>
      <c r="Z11" s="19">
        <v>3</v>
      </c>
      <c r="AA11" s="20">
        <v>121</v>
      </c>
      <c r="AB11" s="21"/>
    </row>
    <row r="12" spans="1:28" s="22" customFormat="1" ht="20.100000000000001" customHeight="1">
      <c r="A12" s="18" t="s">
        <v>32</v>
      </c>
      <c r="B12" s="19">
        <v>1</v>
      </c>
      <c r="C12" s="19">
        <v>6</v>
      </c>
      <c r="D12" s="19">
        <v>3</v>
      </c>
      <c r="E12" s="19">
        <v>7</v>
      </c>
      <c r="F12" s="19">
        <v>3</v>
      </c>
      <c r="G12" s="19">
        <v>10</v>
      </c>
      <c r="H12" s="19">
        <v>2</v>
      </c>
      <c r="I12" s="19">
        <v>4</v>
      </c>
      <c r="J12" s="19">
        <v>1</v>
      </c>
      <c r="K12" s="19">
        <v>6</v>
      </c>
      <c r="L12" s="19">
        <v>8</v>
      </c>
      <c r="M12" s="19">
        <v>11</v>
      </c>
      <c r="N12" s="19">
        <v>11</v>
      </c>
      <c r="O12" s="19">
        <v>9</v>
      </c>
      <c r="P12" s="19">
        <v>41</v>
      </c>
      <c r="Q12" s="19">
        <v>9</v>
      </c>
      <c r="R12" s="19">
        <v>4</v>
      </c>
      <c r="S12" s="19">
        <v>2</v>
      </c>
      <c r="T12" s="19">
        <v>2</v>
      </c>
      <c r="U12" s="19">
        <v>16</v>
      </c>
      <c r="V12" s="19">
        <v>3</v>
      </c>
      <c r="W12" s="19">
        <v>9</v>
      </c>
      <c r="X12" s="19">
        <v>1</v>
      </c>
      <c r="Y12" s="19">
        <v>3</v>
      </c>
      <c r="Z12" s="19">
        <v>3</v>
      </c>
      <c r="AA12" s="20">
        <v>175</v>
      </c>
      <c r="AB12" s="21"/>
    </row>
    <row r="13" spans="1:28" s="22" customFormat="1" ht="20.100000000000001" customHeight="1">
      <c r="A13" s="18" t="s">
        <v>33</v>
      </c>
      <c r="B13" s="19">
        <v>0</v>
      </c>
      <c r="C13" s="19">
        <v>0</v>
      </c>
      <c r="D13" s="19">
        <v>0</v>
      </c>
      <c r="E13" s="19">
        <v>0</v>
      </c>
      <c r="F13" s="19">
        <v>0</v>
      </c>
      <c r="G13" s="19">
        <v>0</v>
      </c>
      <c r="H13" s="19">
        <v>1</v>
      </c>
      <c r="I13" s="19">
        <v>0</v>
      </c>
      <c r="J13" s="19">
        <v>0</v>
      </c>
      <c r="K13" s="19">
        <v>0</v>
      </c>
      <c r="L13" s="19">
        <v>2</v>
      </c>
      <c r="M13" s="19">
        <v>7</v>
      </c>
      <c r="N13" s="19">
        <v>1</v>
      </c>
      <c r="O13" s="19">
        <v>1</v>
      </c>
      <c r="P13" s="19">
        <v>25</v>
      </c>
      <c r="Q13" s="19">
        <v>0</v>
      </c>
      <c r="R13" s="19">
        <v>0</v>
      </c>
      <c r="S13" s="19">
        <v>0</v>
      </c>
      <c r="T13" s="19">
        <v>1</v>
      </c>
      <c r="U13" s="19">
        <v>2</v>
      </c>
      <c r="V13" s="19">
        <v>0</v>
      </c>
      <c r="W13" s="19">
        <v>0</v>
      </c>
      <c r="X13" s="19">
        <v>0</v>
      </c>
      <c r="Y13" s="19">
        <v>0</v>
      </c>
      <c r="Z13" s="19">
        <v>0</v>
      </c>
      <c r="AA13" s="20">
        <v>40</v>
      </c>
      <c r="AB13" s="21"/>
    </row>
    <row r="14" spans="1:28" s="22" customFormat="1" ht="20.100000000000001" customHeight="1">
      <c r="A14" s="18" t="s">
        <v>34</v>
      </c>
      <c r="B14" s="19">
        <v>0</v>
      </c>
      <c r="C14" s="19">
        <v>1</v>
      </c>
      <c r="D14" s="19">
        <v>0</v>
      </c>
      <c r="E14" s="19">
        <v>6</v>
      </c>
      <c r="F14" s="19">
        <v>0</v>
      </c>
      <c r="G14" s="19">
        <v>2</v>
      </c>
      <c r="H14" s="19">
        <v>4</v>
      </c>
      <c r="I14" s="19">
        <v>3</v>
      </c>
      <c r="J14" s="19">
        <v>0</v>
      </c>
      <c r="K14" s="19">
        <v>2</v>
      </c>
      <c r="L14" s="19">
        <v>4</v>
      </c>
      <c r="M14" s="19">
        <v>3</v>
      </c>
      <c r="N14" s="19">
        <v>5</v>
      </c>
      <c r="O14" s="19">
        <v>5</v>
      </c>
      <c r="P14" s="19">
        <v>56</v>
      </c>
      <c r="Q14" s="19">
        <v>0</v>
      </c>
      <c r="R14" s="19">
        <v>0</v>
      </c>
      <c r="S14" s="19">
        <v>2</v>
      </c>
      <c r="T14" s="19">
        <v>0</v>
      </c>
      <c r="U14" s="19">
        <v>6</v>
      </c>
      <c r="V14" s="19">
        <v>2</v>
      </c>
      <c r="W14" s="19">
        <v>1</v>
      </c>
      <c r="X14" s="19">
        <v>1</v>
      </c>
      <c r="Y14" s="19">
        <v>1</v>
      </c>
      <c r="Z14" s="19">
        <v>1</v>
      </c>
      <c r="AA14" s="20">
        <v>105</v>
      </c>
      <c r="AB14" s="21"/>
    </row>
    <row r="15" spans="1:28" s="22" customFormat="1" ht="20.100000000000001" customHeight="1">
      <c r="A15" s="18" t="s">
        <v>35</v>
      </c>
      <c r="B15" s="19">
        <v>0</v>
      </c>
      <c r="C15" s="19">
        <v>0</v>
      </c>
      <c r="D15" s="19">
        <v>0</v>
      </c>
      <c r="E15" s="19">
        <v>0</v>
      </c>
      <c r="F15" s="19">
        <v>0</v>
      </c>
      <c r="G15" s="19">
        <v>0</v>
      </c>
      <c r="H15" s="19">
        <v>0</v>
      </c>
      <c r="I15" s="19">
        <v>0</v>
      </c>
      <c r="J15" s="19">
        <v>0</v>
      </c>
      <c r="K15" s="19">
        <v>0</v>
      </c>
      <c r="L15" s="19">
        <v>0</v>
      </c>
      <c r="M15" s="19">
        <v>0</v>
      </c>
      <c r="N15" s="19">
        <v>0</v>
      </c>
      <c r="O15" s="19">
        <v>0</v>
      </c>
      <c r="P15" s="19">
        <v>1</v>
      </c>
      <c r="Q15" s="19">
        <v>0</v>
      </c>
      <c r="R15" s="19">
        <v>0</v>
      </c>
      <c r="S15" s="19">
        <v>0</v>
      </c>
      <c r="T15" s="19">
        <v>0</v>
      </c>
      <c r="U15" s="19">
        <v>0</v>
      </c>
      <c r="V15" s="19">
        <v>0</v>
      </c>
      <c r="W15" s="19">
        <v>0</v>
      </c>
      <c r="X15" s="19">
        <v>0</v>
      </c>
      <c r="Y15" s="19">
        <v>0</v>
      </c>
      <c r="Z15" s="19">
        <v>0</v>
      </c>
      <c r="AA15" s="20">
        <v>1</v>
      </c>
      <c r="AB15" s="21"/>
    </row>
    <row r="16" spans="1:28" s="22" customFormat="1" ht="20.100000000000001" customHeight="1">
      <c r="A16" s="18" t="s">
        <v>36</v>
      </c>
      <c r="B16" s="19">
        <v>0</v>
      </c>
      <c r="C16" s="19">
        <v>0</v>
      </c>
      <c r="D16" s="19">
        <v>2</v>
      </c>
      <c r="E16" s="19">
        <v>7</v>
      </c>
      <c r="F16" s="19">
        <v>6</v>
      </c>
      <c r="G16" s="19">
        <v>0</v>
      </c>
      <c r="H16" s="19">
        <v>1</v>
      </c>
      <c r="I16" s="19">
        <v>1</v>
      </c>
      <c r="J16" s="19">
        <v>2</v>
      </c>
      <c r="K16" s="19">
        <v>2</v>
      </c>
      <c r="L16" s="19">
        <v>1</v>
      </c>
      <c r="M16" s="19">
        <v>4</v>
      </c>
      <c r="N16" s="19">
        <v>4</v>
      </c>
      <c r="O16" s="19">
        <v>0</v>
      </c>
      <c r="P16" s="19">
        <v>19</v>
      </c>
      <c r="Q16" s="19">
        <v>0</v>
      </c>
      <c r="R16" s="19">
        <v>0</v>
      </c>
      <c r="S16" s="19">
        <v>0</v>
      </c>
      <c r="T16" s="19">
        <v>0</v>
      </c>
      <c r="U16" s="19">
        <v>0</v>
      </c>
      <c r="V16" s="19">
        <v>0</v>
      </c>
      <c r="W16" s="19">
        <v>0</v>
      </c>
      <c r="X16" s="19">
        <v>0</v>
      </c>
      <c r="Y16" s="19">
        <v>0</v>
      </c>
      <c r="Z16" s="19">
        <v>0</v>
      </c>
      <c r="AA16" s="20">
        <v>49</v>
      </c>
      <c r="AB16" s="21"/>
    </row>
    <row r="17" spans="1:28" s="22" customFormat="1" ht="20.100000000000001" customHeight="1">
      <c r="A17" s="18" t="s">
        <v>37</v>
      </c>
      <c r="B17" s="19">
        <v>0</v>
      </c>
      <c r="C17" s="19">
        <v>1</v>
      </c>
      <c r="D17" s="19">
        <v>4</v>
      </c>
      <c r="E17" s="19">
        <v>4</v>
      </c>
      <c r="F17" s="19">
        <v>3</v>
      </c>
      <c r="G17" s="19">
        <v>8</v>
      </c>
      <c r="H17" s="19">
        <v>0</v>
      </c>
      <c r="I17" s="19">
        <v>17</v>
      </c>
      <c r="J17" s="19">
        <v>1</v>
      </c>
      <c r="K17" s="19">
        <v>0</v>
      </c>
      <c r="L17" s="19">
        <v>2</v>
      </c>
      <c r="M17" s="19">
        <v>1</v>
      </c>
      <c r="N17" s="19">
        <v>2</v>
      </c>
      <c r="O17" s="19">
        <v>1</v>
      </c>
      <c r="P17" s="19">
        <v>1</v>
      </c>
      <c r="Q17" s="19">
        <v>0</v>
      </c>
      <c r="R17" s="19">
        <v>0</v>
      </c>
      <c r="S17" s="19">
        <v>2</v>
      </c>
      <c r="T17" s="19">
        <v>0</v>
      </c>
      <c r="U17" s="19">
        <v>0</v>
      </c>
      <c r="V17" s="19">
        <v>8</v>
      </c>
      <c r="W17" s="19">
        <v>0</v>
      </c>
      <c r="X17" s="19">
        <v>2</v>
      </c>
      <c r="Y17" s="19">
        <v>0</v>
      </c>
      <c r="Z17" s="19">
        <v>0</v>
      </c>
      <c r="AA17" s="20">
        <v>57</v>
      </c>
      <c r="AB17" s="21"/>
    </row>
    <row r="18" spans="1:28" s="16" customFormat="1" ht="22.5" customHeight="1">
      <c r="A18" s="23" t="s">
        <v>38</v>
      </c>
      <c r="B18" s="20">
        <v>3</v>
      </c>
      <c r="C18" s="20">
        <v>20</v>
      </c>
      <c r="D18" s="20">
        <v>12</v>
      </c>
      <c r="E18" s="20">
        <v>56</v>
      </c>
      <c r="F18" s="20">
        <v>16</v>
      </c>
      <c r="G18" s="20">
        <v>34</v>
      </c>
      <c r="H18" s="20">
        <v>16</v>
      </c>
      <c r="I18" s="20">
        <v>35</v>
      </c>
      <c r="J18" s="20">
        <v>7</v>
      </c>
      <c r="K18" s="20">
        <v>18</v>
      </c>
      <c r="L18" s="20">
        <v>28</v>
      </c>
      <c r="M18" s="20">
        <v>46</v>
      </c>
      <c r="N18" s="20">
        <v>53</v>
      </c>
      <c r="O18" s="20">
        <v>33</v>
      </c>
      <c r="P18" s="20">
        <v>254</v>
      </c>
      <c r="Q18" s="20">
        <v>15</v>
      </c>
      <c r="R18" s="20">
        <v>6</v>
      </c>
      <c r="S18" s="20">
        <v>12</v>
      </c>
      <c r="T18" s="20">
        <v>8</v>
      </c>
      <c r="U18" s="20">
        <v>55</v>
      </c>
      <c r="V18" s="20">
        <v>20</v>
      </c>
      <c r="W18" s="20">
        <v>18</v>
      </c>
      <c r="X18" s="20">
        <v>12</v>
      </c>
      <c r="Y18" s="20">
        <v>8</v>
      </c>
      <c r="Z18" s="20">
        <v>11</v>
      </c>
      <c r="AA18" s="20">
        <v>796</v>
      </c>
      <c r="AB18" s="21"/>
    </row>
    <row r="19" spans="1:28" ht="6" customHeight="1" thickBo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5"/>
      <c r="AB19" s="26"/>
    </row>
    <row r="20" spans="1:28" s="28" customFormat="1" ht="12" customHeight="1">
      <c r="A20" s="27" t="s">
        <v>39</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26"/>
    </row>
    <row r="21" spans="1:28" ht="13.5" customHeight="1">
      <c r="A21" s="16" t="s">
        <v>40</v>
      </c>
      <c r="B21" s="29"/>
      <c r="C21" s="29"/>
      <c r="D21" s="29"/>
      <c r="E21" s="29"/>
      <c r="F21" s="29"/>
      <c r="G21" s="29"/>
      <c r="H21" s="29"/>
      <c r="I21" s="29"/>
      <c r="J21" s="29"/>
      <c r="K21" s="29"/>
      <c r="L21" s="29"/>
      <c r="M21" s="29"/>
      <c r="N21" s="29"/>
      <c r="O21" s="29"/>
      <c r="P21" s="29"/>
      <c r="Q21" s="29"/>
      <c r="R21" s="29"/>
      <c r="S21" s="29"/>
      <c r="T21" s="16"/>
      <c r="U21" s="16"/>
      <c r="V21" s="16"/>
      <c r="W21" s="16"/>
      <c r="X21" s="16"/>
      <c r="Y21" s="16"/>
      <c r="Z21" s="16"/>
      <c r="AA21" s="17"/>
      <c r="AB21" s="26"/>
    </row>
    <row r="22" spans="1:28">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30"/>
      <c r="AA22" s="31"/>
      <c r="AB22" s="26"/>
    </row>
    <row r="23" spans="1:28">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30"/>
      <c r="AA23" s="31"/>
      <c r="AB23" s="26"/>
    </row>
    <row r="24" spans="1:28">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30"/>
      <c r="AA24" s="31"/>
      <c r="AB24" s="26"/>
    </row>
    <row r="25" spans="1:28">
      <c r="Z25" s="30"/>
    </row>
    <row r="26" spans="1:28">
      <c r="Z26" s="30"/>
    </row>
    <row r="27" spans="1:28">
      <c r="Z27" s="30"/>
    </row>
    <row r="28" spans="1:28">
      <c r="Z28" s="30"/>
    </row>
    <row r="29" spans="1:28">
      <c r="Z29" s="30"/>
    </row>
    <row r="30" spans="1:28">
      <c r="Z30" s="30"/>
    </row>
    <row r="31" spans="1:28">
      <c r="Z31" s="30"/>
    </row>
    <row r="32" spans="1:28">
      <c r="Z32" s="30"/>
    </row>
    <row r="33" spans="26:26">
      <c r="Z33" s="30"/>
    </row>
    <row r="34" spans="26:26">
      <c r="Z34" s="30"/>
    </row>
    <row r="35" spans="26:26">
      <c r="Z35" s="30"/>
    </row>
    <row r="36" spans="26:26">
      <c r="Z36" s="32"/>
    </row>
  </sheetData>
  <mergeCells count="2">
    <mergeCell ref="A2:AA2"/>
    <mergeCell ref="A3:AA3"/>
  </mergeCells>
  <hyperlinks>
    <hyperlink ref="A1" location="Índice!A1" display="Volver al Índice" xr:uid="{BF2B8604-CDF5-45E6-9BC1-90E647DB9F7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66EA-87A2-4BE5-80F8-8AB61554EB4A}">
  <dimension ref="A1:AB1363"/>
  <sheetViews>
    <sheetView showGridLines="0" zoomScale="85" zoomScaleNormal="85" workbookViewId="0"/>
  </sheetViews>
  <sheetFormatPr baseColWidth="10" defaultRowHeight="10.199999999999999"/>
  <cols>
    <col min="1" max="1" width="27.33203125" style="176" customWidth="1"/>
    <col min="2" max="2" width="16.109375" style="142" bestFit="1" customWidth="1"/>
    <col min="3" max="3" width="14.88671875" style="142" bestFit="1" customWidth="1"/>
    <col min="4" max="4" width="24.109375" style="142" customWidth="1"/>
    <col min="5" max="5" width="10.6640625" style="177"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184" t="s">
        <v>1067</v>
      </c>
    </row>
    <row r="2" spans="1:28" ht="28.2">
      <c r="A2" s="141" t="s">
        <v>89</v>
      </c>
      <c r="B2" s="141"/>
      <c r="C2" s="141"/>
      <c r="D2" s="141"/>
      <c r="E2" s="141"/>
      <c r="F2" s="141"/>
      <c r="G2" s="141"/>
      <c r="H2" s="141"/>
      <c r="I2" s="141"/>
      <c r="J2" s="141"/>
      <c r="K2" s="141"/>
      <c r="L2" s="141"/>
      <c r="M2" s="141"/>
      <c r="N2" s="141"/>
      <c r="O2" s="141"/>
      <c r="P2" s="141"/>
      <c r="Q2" s="141"/>
      <c r="R2" s="141"/>
      <c r="S2" s="27"/>
    </row>
    <row r="3" spans="1:28" ht="18" customHeight="1">
      <c r="A3" s="143">
        <v>45382</v>
      </c>
      <c r="B3" s="143"/>
      <c r="C3" s="143"/>
      <c r="D3" s="143"/>
      <c r="E3" s="143"/>
      <c r="F3" s="143"/>
      <c r="G3" s="143"/>
      <c r="H3" s="143"/>
      <c r="I3" s="143"/>
      <c r="J3" s="143"/>
      <c r="K3" s="143"/>
      <c r="L3" s="143"/>
      <c r="M3" s="143"/>
      <c r="N3" s="143"/>
      <c r="O3" s="143"/>
      <c r="P3" s="143"/>
      <c r="Q3" s="143"/>
      <c r="R3" s="143"/>
    </row>
    <row r="4" spans="1:28" ht="16.8">
      <c r="A4" s="144" t="s">
        <v>90</v>
      </c>
      <c r="B4" s="144"/>
      <c r="C4" s="144"/>
      <c r="D4" s="144"/>
      <c r="E4" s="144"/>
      <c r="F4" s="144"/>
      <c r="G4" s="144"/>
      <c r="H4" s="144"/>
      <c r="I4" s="144"/>
      <c r="J4" s="144"/>
      <c r="K4" s="144"/>
      <c r="L4" s="144"/>
      <c r="M4" s="144"/>
      <c r="N4" s="144"/>
      <c r="O4" s="144"/>
      <c r="P4" s="144"/>
      <c r="Q4" s="144"/>
      <c r="R4" s="144"/>
    </row>
    <row r="5" spans="1:28" ht="16.8">
      <c r="A5" s="145" t="s">
        <v>1</v>
      </c>
      <c r="B5" s="146"/>
      <c r="C5" s="146"/>
      <c r="D5" s="146"/>
      <c r="E5" s="147"/>
      <c r="F5" s="146"/>
      <c r="G5" s="146"/>
      <c r="H5" s="146"/>
      <c r="I5" s="146"/>
      <c r="J5" s="146"/>
      <c r="K5" s="146"/>
      <c r="L5" s="146"/>
      <c r="M5" s="146"/>
      <c r="N5" s="146"/>
      <c r="O5" s="147"/>
      <c r="P5" s="146"/>
      <c r="Q5" s="146"/>
      <c r="R5" s="147"/>
    </row>
    <row r="6" spans="1:28" ht="13.8">
      <c r="A6" s="148" t="s">
        <v>91</v>
      </c>
      <c r="B6" s="149" t="s">
        <v>92</v>
      </c>
      <c r="C6" s="150"/>
      <c r="D6" s="151"/>
      <c r="E6" s="152" t="s">
        <v>93</v>
      </c>
      <c r="F6" s="149" t="s">
        <v>74</v>
      </c>
      <c r="G6" s="150"/>
      <c r="H6" s="151"/>
      <c r="I6" s="149" t="s">
        <v>94</v>
      </c>
      <c r="J6" s="150"/>
      <c r="K6" s="151"/>
      <c r="L6" s="149" t="s">
        <v>76</v>
      </c>
      <c r="M6" s="150"/>
      <c r="N6" s="151"/>
      <c r="O6" s="153" t="s">
        <v>95</v>
      </c>
      <c r="P6" s="154" t="s">
        <v>96</v>
      </c>
      <c r="Q6" s="155"/>
      <c r="R6" s="156" t="s">
        <v>97</v>
      </c>
    </row>
    <row r="7" spans="1:28" ht="13.8">
      <c r="A7" s="157"/>
      <c r="B7" s="158" t="s">
        <v>98</v>
      </c>
      <c r="C7" s="158" t="s">
        <v>99</v>
      </c>
      <c r="D7" s="159" t="s">
        <v>100</v>
      </c>
      <c r="E7" s="160"/>
      <c r="F7" s="158" t="s">
        <v>101</v>
      </c>
      <c r="G7" s="158" t="s">
        <v>102</v>
      </c>
      <c r="H7" s="158" t="s">
        <v>103</v>
      </c>
      <c r="I7" s="158" t="s">
        <v>101</v>
      </c>
      <c r="J7" s="158" t="s">
        <v>102</v>
      </c>
      <c r="K7" s="158" t="s">
        <v>103</v>
      </c>
      <c r="L7" s="158" t="s">
        <v>101</v>
      </c>
      <c r="M7" s="158" t="s">
        <v>102</v>
      </c>
      <c r="N7" s="158" t="s">
        <v>103</v>
      </c>
      <c r="O7" s="161"/>
      <c r="P7" s="158" t="s">
        <v>101</v>
      </c>
      <c r="Q7" s="158" t="s">
        <v>102</v>
      </c>
      <c r="R7" s="162"/>
    </row>
    <row r="8" spans="1:28" ht="13.2">
      <c r="A8" s="163" t="s">
        <v>104</v>
      </c>
      <c r="B8" s="163" t="s">
        <v>4</v>
      </c>
      <c r="C8" s="163" t="s">
        <v>105</v>
      </c>
      <c r="D8" s="163" t="s">
        <v>105</v>
      </c>
      <c r="E8" s="163">
        <v>394</v>
      </c>
      <c r="F8" s="164">
        <v>0.11419</v>
      </c>
      <c r="G8" s="165">
        <v>0</v>
      </c>
      <c r="H8" s="165">
        <v>0.11419</v>
      </c>
      <c r="I8" s="165">
        <v>535.55678</v>
      </c>
      <c r="J8" s="165">
        <v>96.903089999999992</v>
      </c>
      <c r="K8" s="165">
        <v>632.45987000000002</v>
      </c>
      <c r="L8" s="165">
        <v>1086.9006999999999</v>
      </c>
      <c r="M8" s="165">
        <v>44.665970000000002</v>
      </c>
      <c r="N8" s="165">
        <v>1131.5666699999999</v>
      </c>
      <c r="O8" s="165">
        <v>1764.1407300000001</v>
      </c>
      <c r="P8" s="165">
        <v>13910.701150000001</v>
      </c>
      <c r="Q8" s="165">
        <v>0</v>
      </c>
      <c r="R8" s="166">
        <v>13910.701150000001</v>
      </c>
      <c r="S8" s="7"/>
      <c r="T8" s="7"/>
      <c r="U8" s="7"/>
      <c r="V8" s="7"/>
      <c r="W8" s="7"/>
      <c r="X8" s="7"/>
      <c r="Y8" s="7"/>
      <c r="Z8" s="7"/>
      <c r="AA8" s="7"/>
      <c r="AB8" s="7"/>
    </row>
    <row r="9" spans="1:28" ht="13.2">
      <c r="A9" s="167"/>
      <c r="B9" s="167"/>
      <c r="C9" s="163" t="s">
        <v>106</v>
      </c>
      <c r="D9" s="163" t="s">
        <v>107</v>
      </c>
      <c r="E9" s="163">
        <v>13</v>
      </c>
      <c r="F9" s="164">
        <v>5.6799999999999993E-3</v>
      </c>
      <c r="G9" s="165">
        <v>0</v>
      </c>
      <c r="H9" s="165">
        <v>5.6799999999999993E-3</v>
      </c>
      <c r="I9" s="165">
        <v>1296.0143899999998</v>
      </c>
      <c r="J9" s="165">
        <v>227.42574999999999</v>
      </c>
      <c r="K9" s="165">
        <v>1523.4401399999999</v>
      </c>
      <c r="L9" s="165">
        <v>5595.0269500000004</v>
      </c>
      <c r="M9" s="165">
        <v>231.70018999999999</v>
      </c>
      <c r="N9" s="165">
        <v>5826.72714</v>
      </c>
      <c r="O9" s="165">
        <v>7350.1729599999999</v>
      </c>
      <c r="P9" s="165">
        <v>54886.348539999999</v>
      </c>
      <c r="Q9" s="165">
        <v>0</v>
      </c>
      <c r="R9" s="166">
        <v>54886.348539999999</v>
      </c>
      <c r="S9" s="7"/>
      <c r="T9" s="7"/>
      <c r="U9" s="7"/>
      <c r="V9" s="7"/>
      <c r="W9" s="7"/>
      <c r="X9" s="7"/>
      <c r="Y9" s="7"/>
      <c r="Z9" s="7"/>
      <c r="AA9" s="7"/>
      <c r="AB9" s="7"/>
    </row>
    <row r="10" spans="1:28" ht="13.2">
      <c r="A10" s="167"/>
      <c r="B10" s="167"/>
      <c r="C10" s="167"/>
      <c r="D10" s="167"/>
      <c r="E10" s="168">
        <v>292</v>
      </c>
      <c r="F10" s="169">
        <v>1.0500000000000002E-3</v>
      </c>
      <c r="G10" s="121">
        <v>0</v>
      </c>
      <c r="H10" s="121">
        <v>1.0500000000000002E-3</v>
      </c>
      <c r="I10" s="121">
        <v>19.986619999999998</v>
      </c>
      <c r="J10" s="121">
        <v>5.6000000000000006E-4</v>
      </c>
      <c r="K10" s="121">
        <v>19.987179999999999</v>
      </c>
      <c r="L10" s="121">
        <v>0</v>
      </c>
      <c r="M10" s="121">
        <v>0</v>
      </c>
      <c r="N10" s="121">
        <v>0</v>
      </c>
      <c r="O10" s="121">
        <v>19.988229999999998</v>
      </c>
      <c r="P10" s="121">
        <v>4318.3302599999997</v>
      </c>
      <c r="Q10" s="121">
        <v>0</v>
      </c>
      <c r="R10" s="170">
        <v>4318.3302599999997</v>
      </c>
      <c r="S10" s="7"/>
      <c r="T10" s="7"/>
      <c r="U10" s="7"/>
      <c r="V10" s="7"/>
      <c r="W10" s="7"/>
      <c r="X10" s="7"/>
      <c r="Y10" s="7"/>
      <c r="Z10" s="7"/>
      <c r="AA10" s="7"/>
      <c r="AB10" s="7"/>
    </row>
    <row r="11" spans="1:28" ht="13.2">
      <c r="A11" s="167"/>
      <c r="B11" s="163" t="s">
        <v>67</v>
      </c>
      <c r="C11" s="163" t="s">
        <v>108</v>
      </c>
      <c r="D11" s="163" t="s">
        <v>108</v>
      </c>
      <c r="E11" s="163">
        <v>236</v>
      </c>
      <c r="F11" s="164">
        <v>13.03425</v>
      </c>
      <c r="G11" s="165">
        <v>0</v>
      </c>
      <c r="H11" s="165">
        <v>13.03425</v>
      </c>
      <c r="I11" s="165">
        <v>284.04828000000003</v>
      </c>
      <c r="J11" s="165">
        <v>4.6560899999999998</v>
      </c>
      <c r="K11" s="165">
        <v>288.70436999999998</v>
      </c>
      <c r="L11" s="165">
        <v>876.90647000000001</v>
      </c>
      <c r="M11" s="165">
        <v>5.1352700000000002</v>
      </c>
      <c r="N11" s="165">
        <v>882.04174</v>
      </c>
      <c r="O11" s="165">
        <v>1183.7803600000002</v>
      </c>
      <c r="P11" s="165">
        <v>4809.8934100000006</v>
      </c>
      <c r="Q11" s="165">
        <v>0</v>
      </c>
      <c r="R11" s="166">
        <v>4809.8934100000006</v>
      </c>
      <c r="S11" s="7"/>
      <c r="T11" s="7"/>
      <c r="U11" s="7"/>
      <c r="V11" s="7"/>
      <c r="W11" s="7"/>
      <c r="X11" s="7"/>
      <c r="Y11" s="7"/>
      <c r="Z11" s="7"/>
      <c r="AA11" s="7"/>
      <c r="AB11" s="7"/>
    </row>
    <row r="12" spans="1:28" ht="13.2">
      <c r="A12" s="167"/>
      <c r="B12" s="163" t="s">
        <v>6</v>
      </c>
      <c r="C12" s="163" t="s">
        <v>6</v>
      </c>
      <c r="D12" s="163" t="s">
        <v>6</v>
      </c>
      <c r="E12" s="163">
        <v>5</v>
      </c>
      <c r="F12" s="164">
        <v>0.13811000000000001</v>
      </c>
      <c r="G12" s="165">
        <v>0</v>
      </c>
      <c r="H12" s="165">
        <v>0.13811000000000001</v>
      </c>
      <c r="I12" s="165">
        <v>1360.21938</v>
      </c>
      <c r="J12" s="165">
        <v>230.02266</v>
      </c>
      <c r="K12" s="165">
        <v>1590.2420400000001</v>
      </c>
      <c r="L12" s="165">
        <v>6380.2594900000004</v>
      </c>
      <c r="M12" s="165">
        <v>1002.6505400000001</v>
      </c>
      <c r="N12" s="165">
        <v>7382.91003</v>
      </c>
      <c r="O12" s="165">
        <v>8973.29018</v>
      </c>
      <c r="P12" s="165">
        <v>29821.997449999999</v>
      </c>
      <c r="Q12" s="165">
        <v>0</v>
      </c>
      <c r="R12" s="166">
        <v>29821.997449999999</v>
      </c>
      <c r="S12" s="7"/>
      <c r="T12" s="7"/>
      <c r="U12" s="7"/>
      <c r="V12" s="7"/>
      <c r="W12" s="7"/>
      <c r="X12" s="7"/>
      <c r="Y12" s="7"/>
      <c r="Z12" s="7"/>
      <c r="AA12" s="7"/>
      <c r="AB12" s="7"/>
    </row>
    <row r="13" spans="1:28" ht="13.2">
      <c r="A13" s="167"/>
      <c r="B13" s="167"/>
      <c r="C13" s="167"/>
      <c r="D13" s="167"/>
      <c r="E13" s="168">
        <v>59</v>
      </c>
      <c r="F13" s="169">
        <v>0.52137999999999995</v>
      </c>
      <c r="G13" s="121">
        <v>0</v>
      </c>
      <c r="H13" s="121">
        <v>0.52137999999999995</v>
      </c>
      <c r="I13" s="121">
        <v>874.47781000000009</v>
      </c>
      <c r="J13" s="121">
        <v>6.5586599999999997</v>
      </c>
      <c r="K13" s="121">
        <v>881.03647000000001</v>
      </c>
      <c r="L13" s="121">
        <v>2899.8802999999998</v>
      </c>
      <c r="M13" s="121">
        <v>122.62031</v>
      </c>
      <c r="N13" s="121">
        <v>3022.5006100000001</v>
      </c>
      <c r="O13" s="121">
        <v>3904.0584599999997</v>
      </c>
      <c r="P13" s="121">
        <v>30165.605920000002</v>
      </c>
      <c r="Q13" s="121">
        <v>0</v>
      </c>
      <c r="R13" s="170">
        <v>30165.605920000002</v>
      </c>
      <c r="S13" s="7"/>
      <c r="T13" s="7"/>
      <c r="U13" s="7"/>
      <c r="V13" s="7"/>
      <c r="W13" s="7"/>
      <c r="X13" s="7"/>
      <c r="Y13" s="7"/>
      <c r="Z13" s="7"/>
      <c r="AA13" s="7"/>
      <c r="AB13" s="7"/>
    </row>
    <row r="14" spans="1:28" ht="13.2">
      <c r="A14" s="167"/>
      <c r="B14" s="167"/>
      <c r="C14" s="167"/>
      <c r="D14" s="167"/>
      <c r="E14" s="168">
        <v>326</v>
      </c>
      <c r="F14" s="169">
        <v>6.5599999999999999E-3</v>
      </c>
      <c r="G14" s="121">
        <v>0</v>
      </c>
      <c r="H14" s="121">
        <v>6.5599999999999999E-3</v>
      </c>
      <c r="I14" s="121">
        <v>64.909769999999995</v>
      </c>
      <c r="J14" s="121">
        <v>0</v>
      </c>
      <c r="K14" s="121">
        <v>64.909769999999995</v>
      </c>
      <c r="L14" s="121">
        <v>0</v>
      </c>
      <c r="M14" s="121">
        <v>0</v>
      </c>
      <c r="N14" s="121">
        <v>0</v>
      </c>
      <c r="O14" s="121">
        <v>64.916330000000002</v>
      </c>
      <c r="P14" s="121">
        <v>2858.6079799999998</v>
      </c>
      <c r="Q14" s="121">
        <v>0</v>
      </c>
      <c r="R14" s="170">
        <v>2858.6079799999998</v>
      </c>
      <c r="S14" s="7"/>
      <c r="T14" s="7"/>
      <c r="U14" s="7"/>
      <c r="V14" s="7"/>
      <c r="W14" s="7"/>
      <c r="X14" s="7"/>
      <c r="Y14" s="7"/>
      <c r="Z14" s="7"/>
      <c r="AA14" s="7"/>
      <c r="AB14" s="7"/>
    </row>
    <row r="15" spans="1:28" ht="13.2">
      <c r="A15" s="167"/>
      <c r="B15" s="167"/>
      <c r="C15" s="167"/>
      <c r="D15" s="163" t="s">
        <v>109</v>
      </c>
      <c r="E15" s="163">
        <v>389</v>
      </c>
      <c r="F15" s="164">
        <v>8.6499999999999997E-3</v>
      </c>
      <c r="G15" s="165">
        <v>0</v>
      </c>
      <c r="H15" s="165">
        <v>8.6499999999999997E-3</v>
      </c>
      <c r="I15" s="165">
        <v>549.76044999999999</v>
      </c>
      <c r="J15" s="165">
        <v>109.06705000000001</v>
      </c>
      <c r="K15" s="165">
        <v>658.82749999999999</v>
      </c>
      <c r="L15" s="165">
        <v>2679.7858300000003</v>
      </c>
      <c r="M15" s="165">
        <v>77.54728999999999</v>
      </c>
      <c r="N15" s="165">
        <v>2757.3331200000002</v>
      </c>
      <c r="O15" s="165">
        <v>3416.1692699999999</v>
      </c>
      <c r="P15" s="165">
        <v>9483.2520700000005</v>
      </c>
      <c r="Q15" s="165">
        <v>0</v>
      </c>
      <c r="R15" s="166">
        <v>9483.2520700000005</v>
      </c>
      <c r="S15" s="7"/>
      <c r="T15" s="7"/>
      <c r="U15" s="7"/>
      <c r="V15" s="7"/>
      <c r="W15" s="7"/>
      <c r="X15" s="7"/>
      <c r="Y15" s="7"/>
      <c r="Z15" s="7"/>
      <c r="AA15" s="7"/>
      <c r="AB15" s="7"/>
    </row>
    <row r="16" spans="1:28" ht="13.2">
      <c r="A16" s="167"/>
      <c r="B16" s="167"/>
      <c r="C16" s="167"/>
      <c r="D16" s="163" t="s">
        <v>110</v>
      </c>
      <c r="E16" s="163">
        <v>86</v>
      </c>
      <c r="F16" s="164">
        <v>6.4409999999999995E-2</v>
      </c>
      <c r="G16" s="165">
        <v>0</v>
      </c>
      <c r="H16" s="165">
        <v>6.4409999999999995E-2</v>
      </c>
      <c r="I16" s="165">
        <v>1851.3419899999999</v>
      </c>
      <c r="J16" s="165">
        <v>69.900779999999997</v>
      </c>
      <c r="K16" s="165">
        <v>1921.2427700000001</v>
      </c>
      <c r="L16" s="165">
        <v>1498.82203</v>
      </c>
      <c r="M16" s="165">
        <v>4.9743900000000005</v>
      </c>
      <c r="N16" s="165">
        <v>1503.7964199999999</v>
      </c>
      <c r="O16" s="165">
        <v>3425.1035999999999</v>
      </c>
      <c r="P16" s="165">
        <v>28847.765760000002</v>
      </c>
      <c r="Q16" s="165">
        <v>0</v>
      </c>
      <c r="R16" s="166">
        <v>28847.765760000002</v>
      </c>
      <c r="S16" s="7"/>
      <c r="T16" s="7"/>
      <c r="U16" s="7"/>
      <c r="V16" s="7"/>
      <c r="W16" s="7"/>
      <c r="X16" s="7"/>
      <c r="Y16" s="7"/>
      <c r="Z16" s="7"/>
      <c r="AA16" s="7"/>
      <c r="AB16" s="7"/>
    </row>
    <row r="17" spans="1:28" ht="13.2">
      <c r="A17" s="167"/>
      <c r="B17" s="167"/>
      <c r="C17" s="163" t="s">
        <v>111</v>
      </c>
      <c r="D17" s="163" t="s">
        <v>111</v>
      </c>
      <c r="E17" s="163">
        <v>58</v>
      </c>
      <c r="F17" s="164">
        <v>0.30099999999999999</v>
      </c>
      <c r="G17" s="165">
        <v>0</v>
      </c>
      <c r="H17" s="165">
        <v>0.30099999999999999</v>
      </c>
      <c r="I17" s="165">
        <v>551.12351999999998</v>
      </c>
      <c r="J17" s="165">
        <v>134.93366</v>
      </c>
      <c r="K17" s="165">
        <v>686.05718000000002</v>
      </c>
      <c r="L17" s="165">
        <v>1044.6510699999999</v>
      </c>
      <c r="M17" s="165">
        <v>231.03086999999999</v>
      </c>
      <c r="N17" s="165">
        <v>1275.6819399999999</v>
      </c>
      <c r="O17" s="165">
        <v>1962.0401200000001</v>
      </c>
      <c r="P17" s="165">
        <v>11228.13298</v>
      </c>
      <c r="Q17" s="165">
        <v>0</v>
      </c>
      <c r="R17" s="166">
        <v>11228.13298</v>
      </c>
      <c r="S17" s="7"/>
      <c r="T17" s="7"/>
      <c r="U17" s="7"/>
      <c r="V17" s="7"/>
      <c r="W17" s="7"/>
      <c r="X17" s="7"/>
      <c r="Y17" s="7"/>
      <c r="Z17" s="7"/>
      <c r="AA17" s="7"/>
      <c r="AB17" s="7"/>
    </row>
    <row r="18" spans="1:28" ht="13.2">
      <c r="A18" s="167"/>
      <c r="B18" s="163" t="s">
        <v>7</v>
      </c>
      <c r="C18" s="163" t="s">
        <v>112</v>
      </c>
      <c r="D18" s="163" t="s">
        <v>7</v>
      </c>
      <c r="E18" s="163">
        <v>31</v>
      </c>
      <c r="F18" s="164">
        <v>1.1000000000000001E-3</v>
      </c>
      <c r="G18" s="165">
        <v>0</v>
      </c>
      <c r="H18" s="165">
        <v>1.1000000000000001E-3</v>
      </c>
      <c r="I18" s="165">
        <v>1332.3047799999999</v>
      </c>
      <c r="J18" s="165">
        <v>507.18036999999998</v>
      </c>
      <c r="K18" s="165">
        <v>1839.48515</v>
      </c>
      <c r="L18" s="165">
        <v>2067.8633999999997</v>
      </c>
      <c r="M18" s="165">
        <v>485.17111</v>
      </c>
      <c r="N18" s="165">
        <v>2553.03451</v>
      </c>
      <c r="O18" s="165">
        <v>4392.5207599999994</v>
      </c>
      <c r="P18" s="165">
        <v>15352.08013</v>
      </c>
      <c r="Q18" s="165">
        <v>0</v>
      </c>
      <c r="R18" s="166">
        <v>15352.08013</v>
      </c>
      <c r="S18" s="7"/>
      <c r="T18" s="7"/>
      <c r="U18" s="7"/>
      <c r="V18" s="7"/>
      <c r="W18" s="7"/>
      <c r="X18" s="7"/>
      <c r="Y18" s="7"/>
      <c r="Z18" s="7"/>
      <c r="AA18" s="7"/>
      <c r="AB18" s="7"/>
    </row>
    <row r="19" spans="1:28" ht="13.2">
      <c r="A19" s="167"/>
      <c r="B19" s="167"/>
      <c r="C19" s="167"/>
      <c r="D19" s="167"/>
      <c r="E19" s="168">
        <v>341</v>
      </c>
      <c r="F19" s="169">
        <v>9.6999999999999994E-4</v>
      </c>
      <c r="G19" s="121">
        <v>0</v>
      </c>
      <c r="H19" s="121">
        <v>9.6999999999999994E-4</v>
      </c>
      <c r="I19" s="121">
        <v>61.16769</v>
      </c>
      <c r="J19" s="121">
        <v>6.3200000000000001E-3</v>
      </c>
      <c r="K19" s="121">
        <v>61.174010000000003</v>
      </c>
      <c r="L19" s="121">
        <v>0</v>
      </c>
      <c r="M19" s="121">
        <v>0</v>
      </c>
      <c r="N19" s="121">
        <v>0</v>
      </c>
      <c r="O19" s="121">
        <v>61.174980000000005</v>
      </c>
      <c r="P19" s="121">
        <v>4225.5453299999999</v>
      </c>
      <c r="Q19" s="121">
        <v>0</v>
      </c>
      <c r="R19" s="170">
        <v>4225.5453299999999</v>
      </c>
      <c r="S19" s="7"/>
      <c r="T19" s="7"/>
      <c r="U19" s="7"/>
      <c r="V19" s="7"/>
      <c r="W19" s="7"/>
      <c r="X19" s="7"/>
      <c r="Y19" s="7"/>
      <c r="Z19" s="7"/>
      <c r="AA19" s="7"/>
      <c r="AB19" s="7"/>
    </row>
    <row r="20" spans="1:28" ht="13.2">
      <c r="A20" s="167"/>
      <c r="B20" s="163" t="s">
        <v>8</v>
      </c>
      <c r="C20" s="163" t="s">
        <v>8</v>
      </c>
      <c r="D20" s="163" t="s">
        <v>8</v>
      </c>
      <c r="E20" s="163">
        <v>20</v>
      </c>
      <c r="F20" s="164">
        <v>1.093E-2</v>
      </c>
      <c r="G20" s="165">
        <v>0</v>
      </c>
      <c r="H20" s="165">
        <v>1.093E-2</v>
      </c>
      <c r="I20" s="165">
        <v>915.89278999999999</v>
      </c>
      <c r="J20" s="165">
        <v>55.311610000000002</v>
      </c>
      <c r="K20" s="165">
        <v>971.20440000000008</v>
      </c>
      <c r="L20" s="165">
        <v>4168.3316000000004</v>
      </c>
      <c r="M20" s="165">
        <v>62.876589999999993</v>
      </c>
      <c r="N20" s="165">
        <v>4231.2081900000003</v>
      </c>
      <c r="O20" s="165">
        <v>5202.4235199999994</v>
      </c>
      <c r="P20" s="165">
        <v>28683.629219999999</v>
      </c>
      <c r="Q20" s="165">
        <v>0</v>
      </c>
      <c r="R20" s="166">
        <v>28683.629219999999</v>
      </c>
      <c r="S20" s="7"/>
      <c r="T20" s="7"/>
      <c r="U20" s="7"/>
      <c r="V20" s="7"/>
      <c r="W20" s="7"/>
      <c r="X20" s="7"/>
      <c r="Y20" s="7"/>
      <c r="Z20" s="7"/>
      <c r="AA20" s="7"/>
      <c r="AB20" s="7"/>
    </row>
    <row r="21" spans="1:28" ht="13.2">
      <c r="A21" s="167"/>
      <c r="B21" s="167"/>
      <c r="C21" s="163" t="s">
        <v>113</v>
      </c>
      <c r="D21" s="163" t="s">
        <v>113</v>
      </c>
      <c r="E21" s="163">
        <v>37</v>
      </c>
      <c r="F21" s="164">
        <v>0.11009000000000001</v>
      </c>
      <c r="G21" s="165">
        <v>0</v>
      </c>
      <c r="H21" s="165">
        <v>0.11009000000000001</v>
      </c>
      <c r="I21" s="165">
        <v>652.43031000000008</v>
      </c>
      <c r="J21" s="165">
        <v>26.133710000000001</v>
      </c>
      <c r="K21" s="165">
        <v>678.56402000000003</v>
      </c>
      <c r="L21" s="165">
        <v>1641.7564199999999</v>
      </c>
      <c r="M21" s="165">
        <v>0</v>
      </c>
      <c r="N21" s="165">
        <v>1641.7564199999999</v>
      </c>
      <c r="O21" s="165">
        <v>2320.4305299999996</v>
      </c>
      <c r="P21" s="165">
        <v>31601.442010000002</v>
      </c>
      <c r="Q21" s="165">
        <v>0</v>
      </c>
      <c r="R21" s="166">
        <v>31601.442010000002</v>
      </c>
      <c r="S21" s="7"/>
      <c r="T21" s="7"/>
      <c r="U21" s="7"/>
      <c r="V21" s="7"/>
      <c r="W21" s="7"/>
      <c r="X21" s="7"/>
      <c r="Y21" s="7"/>
      <c r="Z21" s="7"/>
      <c r="AA21" s="7"/>
      <c r="AB21" s="7"/>
    </row>
    <row r="22" spans="1:28" ht="13.2">
      <c r="A22" s="167"/>
      <c r="B22" s="163" t="s">
        <v>9</v>
      </c>
      <c r="C22" s="163" t="s">
        <v>114</v>
      </c>
      <c r="D22" s="163" t="s">
        <v>9</v>
      </c>
      <c r="E22" s="163">
        <v>63</v>
      </c>
      <c r="F22" s="164">
        <v>2.0000000000000002E-5</v>
      </c>
      <c r="G22" s="165">
        <v>0</v>
      </c>
      <c r="H22" s="165">
        <v>2.0000000000000002E-5</v>
      </c>
      <c r="I22" s="165">
        <v>1570.12141</v>
      </c>
      <c r="J22" s="165">
        <v>65.745539999999991</v>
      </c>
      <c r="K22" s="165">
        <v>1635.8669499999999</v>
      </c>
      <c r="L22" s="165">
        <v>15495.18844</v>
      </c>
      <c r="M22" s="165">
        <v>396.58760999999998</v>
      </c>
      <c r="N22" s="165">
        <v>15891.77605</v>
      </c>
      <c r="O22" s="165">
        <v>17527.64302</v>
      </c>
      <c r="P22" s="165">
        <v>24841.97279</v>
      </c>
      <c r="Q22" s="165">
        <v>0</v>
      </c>
      <c r="R22" s="166">
        <v>24841.97279</v>
      </c>
      <c r="S22" s="7"/>
      <c r="T22" s="7"/>
      <c r="U22" s="7"/>
      <c r="V22" s="7"/>
      <c r="W22" s="7"/>
      <c r="X22" s="7"/>
      <c r="Y22" s="7"/>
      <c r="Z22" s="7"/>
      <c r="AA22" s="7"/>
      <c r="AB22" s="7"/>
    </row>
    <row r="23" spans="1:28" ht="13.2">
      <c r="A23" s="167"/>
      <c r="B23" s="167"/>
      <c r="C23" s="167"/>
      <c r="D23" s="167"/>
      <c r="E23" s="168">
        <v>391</v>
      </c>
      <c r="F23" s="169">
        <v>0</v>
      </c>
      <c r="G23" s="121">
        <v>0</v>
      </c>
      <c r="H23" s="121">
        <v>0</v>
      </c>
      <c r="I23" s="121">
        <v>47.228400000000001</v>
      </c>
      <c r="J23" s="121">
        <v>0</v>
      </c>
      <c r="K23" s="121">
        <v>47.228400000000001</v>
      </c>
      <c r="L23" s="121">
        <v>0</v>
      </c>
      <c r="M23" s="121">
        <v>0</v>
      </c>
      <c r="N23" s="121">
        <v>0</v>
      </c>
      <c r="O23" s="121">
        <v>47.228400000000001</v>
      </c>
      <c r="P23" s="121">
        <v>2105.0462200000002</v>
      </c>
      <c r="Q23" s="121">
        <v>0</v>
      </c>
      <c r="R23" s="170">
        <v>2105.0462200000002</v>
      </c>
      <c r="S23" s="7"/>
      <c r="T23" s="7"/>
      <c r="U23" s="7"/>
      <c r="V23" s="7"/>
      <c r="W23" s="7"/>
      <c r="X23" s="7"/>
      <c r="Y23" s="7"/>
      <c r="Z23" s="7"/>
      <c r="AA23" s="7"/>
      <c r="AB23" s="7"/>
    </row>
    <row r="24" spans="1:28" ht="13.2">
      <c r="A24" s="167"/>
      <c r="B24" s="167"/>
      <c r="C24" s="167"/>
      <c r="D24" s="163" t="s">
        <v>115</v>
      </c>
      <c r="E24" s="163">
        <v>230</v>
      </c>
      <c r="F24" s="164">
        <v>0.53486</v>
      </c>
      <c r="G24" s="165">
        <v>0</v>
      </c>
      <c r="H24" s="165">
        <v>0.53486</v>
      </c>
      <c r="I24" s="165">
        <v>842.74517000000003</v>
      </c>
      <c r="J24" s="165">
        <v>87.957689999999999</v>
      </c>
      <c r="K24" s="165">
        <v>930.70285999999999</v>
      </c>
      <c r="L24" s="165">
        <v>2444.3504900000003</v>
      </c>
      <c r="M24" s="165">
        <v>22.308</v>
      </c>
      <c r="N24" s="165">
        <v>2466.6584900000003</v>
      </c>
      <c r="O24" s="165">
        <v>3397.8962099999999</v>
      </c>
      <c r="P24" s="165">
        <v>25790.527149999998</v>
      </c>
      <c r="Q24" s="165">
        <v>0</v>
      </c>
      <c r="R24" s="166">
        <v>25790.527149999998</v>
      </c>
      <c r="S24" s="7"/>
      <c r="T24" s="7"/>
      <c r="U24" s="7"/>
      <c r="V24" s="7"/>
      <c r="W24" s="7"/>
      <c r="X24" s="7"/>
      <c r="Y24" s="7"/>
      <c r="Z24" s="7"/>
      <c r="AA24" s="7"/>
      <c r="AB24" s="7"/>
    </row>
    <row r="25" spans="1:28" ht="13.2">
      <c r="A25" s="167"/>
      <c r="B25" s="163" t="s">
        <v>10</v>
      </c>
      <c r="C25" s="163" t="s">
        <v>10</v>
      </c>
      <c r="D25" s="163" t="s">
        <v>10</v>
      </c>
      <c r="E25" s="163">
        <v>23</v>
      </c>
      <c r="F25" s="164">
        <v>0.42845</v>
      </c>
      <c r="G25" s="165">
        <v>0</v>
      </c>
      <c r="H25" s="165">
        <v>0.42845</v>
      </c>
      <c r="I25" s="165">
        <v>1602.5474899999999</v>
      </c>
      <c r="J25" s="165">
        <v>204.7619</v>
      </c>
      <c r="K25" s="165">
        <v>1807.3093899999999</v>
      </c>
      <c r="L25" s="165">
        <v>4648.3919900000001</v>
      </c>
      <c r="M25" s="165">
        <v>330.83017000000001</v>
      </c>
      <c r="N25" s="165">
        <v>4979.2221600000003</v>
      </c>
      <c r="O25" s="165">
        <v>6786.96</v>
      </c>
      <c r="P25" s="165">
        <v>26657.146079999999</v>
      </c>
      <c r="Q25" s="165">
        <v>0</v>
      </c>
      <c r="R25" s="166">
        <v>26657.146079999999</v>
      </c>
      <c r="S25" s="7"/>
      <c r="T25" s="7"/>
      <c r="U25" s="7"/>
      <c r="V25" s="7"/>
      <c r="W25" s="7"/>
      <c r="X25" s="7"/>
      <c r="Y25" s="7"/>
      <c r="Z25" s="7"/>
      <c r="AA25" s="7"/>
      <c r="AB25" s="7"/>
    </row>
    <row r="26" spans="1:28" ht="13.2">
      <c r="A26" s="167"/>
      <c r="B26" s="167"/>
      <c r="C26" s="167"/>
      <c r="D26" s="167"/>
      <c r="E26" s="168">
        <v>342</v>
      </c>
      <c r="F26" s="169">
        <v>4.2999999999999999E-4</v>
      </c>
      <c r="G26" s="121">
        <v>0</v>
      </c>
      <c r="H26" s="121">
        <v>4.2999999999999999E-4</v>
      </c>
      <c r="I26" s="121">
        <v>5.93492</v>
      </c>
      <c r="J26" s="121">
        <v>0</v>
      </c>
      <c r="K26" s="121">
        <v>5.93492</v>
      </c>
      <c r="L26" s="121">
        <v>0</v>
      </c>
      <c r="M26" s="121">
        <v>0</v>
      </c>
      <c r="N26" s="121">
        <v>0</v>
      </c>
      <c r="O26" s="121">
        <v>5.9353500000000006</v>
      </c>
      <c r="P26" s="121">
        <v>2023.7163799999998</v>
      </c>
      <c r="Q26" s="121">
        <v>0</v>
      </c>
      <c r="R26" s="170">
        <v>2023.7163799999998</v>
      </c>
      <c r="S26" s="7"/>
      <c r="T26" s="7"/>
      <c r="U26" s="7"/>
      <c r="V26" s="7"/>
      <c r="W26" s="7"/>
      <c r="X26" s="7"/>
      <c r="Y26" s="7"/>
      <c r="Z26" s="7"/>
      <c r="AA26" s="7"/>
      <c r="AB26" s="7"/>
    </row>
    <row r="27" spans="1:28" ht="13.2">
      <c r="A27" s="167"/>
      <c r="B27" s="163" t="s">
        <v>11</v>
      </c>
      <c r="C27" s="163" t="s">
        <v>11</v>
      </c>
      <c r="D27" s="163" t="s">
        <v>11</v>
      </c>
      <c r="E27" s="163">
        <v>231</v>
      </c>
      <c r="F27" s="164">
        <v>3.8000000000000002E-4</v>
      </c>
      <c r="G27" s="165">
        <v>0</v>
      </c>
      <c r="H27" s="165">
        <v>3.8000000000000002E-4</v>
      </c>
      <c r="I27" s="165">
        <v>217.06959000000001</v>
      </c>
      <c r="J27" s="165">
        <v>3.8777300000000001</v>
      </c>
      <c r="K27" s="165">
        <v>220.94732000000002</v>
      </c>
      <c r="L27" s="165">
        <v>428.10192000000001</v>
      </c>
      <c r="M27" s="165">
        <v>0</v>
      </c>
      <c r="N27" s="165">
        <v>428.10192000000001</v>
      </c>
      <c r="O27" s="165">
        <v>649.04962</v>
      </c>
      <c r="P27" s="165">
        <v>4522.19974</v>
      </c>
      <c r="Q27" s="165">
        <v>0</v>
      </c>
      <c r="R27" s="166">
        <v>4522.19974</v>
      </c>
      <c r="S27" s="7"/>
      <c r="T27" s="7"/>
      <c r="U27" s="7"/>
      <c r="V27" s="7"/>
      <c r="W27" s="7"/>
      <c r="X27" s="7"/>
      <c r="Y27" s="7"/>
      <c r="Z27" s="7"/>
      <c r="AA27" s="7"/>
      <c r="AB27" s="7"/>
    </row>
    <row r="28" spans="1:28" ht="13.2">
      <c r="A28" s="167"/>
      <c r="B28" s="163" t="s">
        <v>116</v>
      </c>
      <c r="C28" s="163" t="s">
        <v>116</v>
      </c>
      <c r="D28" s="163" t="s">
        <v>116</v>
      </c>
      <c r="E28" s="163">
        <v>30</v>
      </c>
      <c r="F28" s="164">
        <v>1.2829999999999999E-2</v>
      </c>
      <c r="G28" s="165">
        <v>0</v>
      </c>
      <c r="H28" s="165">
        <v>1.2829999999999999E-2</v>
      </c>
      <c r="I28" s="165">
        <v>1675.85438</v>
      </c>
      <c r="J28" s="165">
        <v>190.9744</v>
      </c>
      <c r="K28" s="165">
        <v>1866.8287800000001</v>
      </c>
      <c r="L28" s="165">
        <v>2838.4422999999997</v>
      </c>
      <c r="M28" s="165">
        <v>230.54949999999999</v>
      </c>
      <c r="N28" s="165">
        <v>3068.9917999999998</v>
      </c>
      <c r="O28" s="165">
        <v>4935.8334100000002</v>
      </c>
      <c r="P28" s="165">
        <v>33198.204259999999</v>
      </c>
      <c r="Q28" s="165">
        <v>0</v>
      </c>
      <c r="R28" s="166">
        <v>33198.204259999999</v>
      </c>
      <c r="S28" s="7"/>
      <c r="T28" s="7"/>
      <c r="U28" s="7"/>
      <c r="V28" s="7"/>
      <c r="W28" s="7"/>
      <c r="X28" s="7"/>
      <c r="Y28" s="7"/>
      <c r="Z28" s="7"/>
      <c r="AA28" s="7"/>
      <c r="AB28" s="7"/>
    </row>
    <row r="29" spans="1:28" ht="13.2">
      <c r="A29" s="167"/>
      <c r="B29" s="167"/>
      <c r="C29" s="167"/>
      <c r="D29" s="167"/>
      <c r="E29" s="168">
        <v>328</v>
      </c>
      <c r="F29" s="169">
        <v>5.2500000000000003E-3</v>
      </c>
      <c r="G29" s="121">
        <v>0</v>
      </c>
      <c r="H29" s="121">
        <v>5.2500000000000003E-3</v>
      </c>
      <c r="I29" s="121">
        <v>17.55048</v>
      </c>
      <c r="J29" s="121">
        <v>3.3799999999999998E-3</v>
      </c>
      <c r="K29" s="121">
        <v>17.55386</v>
      </c>
      <c r="L29" s="121">
        <v>0</v>
      </c>
      <c r="M29" s="121">
        <v>0</v>
      </c>
      <c r="N29" s="121">
        <v>0</v>
      </c>
      <c r="O29" s="121">
        <v>17.55911</v>
      </c>
      <c r="P29" s="121">
        <v>4104.1498000000001</v>
      </c>
      <c r="Q29" s="121">
        <v>0</v>
      </c>
      <c r="R29" s="170">
        <v>4104.1498000000001</v>
      </c>
      <c r="S29" s="7"/>
      <c r="T29" s="7"/>
      <c r="U29" s="7"/>
      <c r="V29" s="7"/>
      <c r="W29" s="7"/>
      <c r="X29" s="7"/>
      <c r="Y29" s="7"/>
      <c r="Z29" s="7"/>
      <c r="AA29" s="7"/>
      <c r="AB29" s="7"/>
    </row>
    <row r="30" spans="1:28" ht="13.2">
      <c r="A30" s="167"/>
      <c r="B30" s="167"/>
      <c r="C30" s="163" t="s">
        <v>117</v>
      </c>
      <c r="D30" s="163" t="s">
        <v>118</v>
      </c>
      <c r="E30" s="163">
        <v>76</v>
      </c>
      <c r="F30" s="164">
        <v>0.36766000000000004</v>
      </c>
      <c r="G30" s="165">
        <v>0</v>
      </c>
      <c r="H30" s="165">
        <v>0.36766000000000004</v>
      </c>
      <c r="I30" s="165">
        <v>682.33474999999999</v>
      </c>
      <c r="J30" s="165">
        <v>12.39157</v>
      </c>
      <c r="K30" s="165">
        <v>694.72631999999999</v>
      </c>
      <c r="L30" s="165">
        <v>632.09921999999995</v>
      </c>
      <c r="M30" s="165">
        <v>0.49137000000000003</v>
      </c>
      <c r="N30" s="165">
        <v>632.59059000000002</v>
      </c>
      <c r="O30" s="165">
        <v>1327.6845700000001</v>
      </c>
      <c r="P30" s="165">
        <v>17093.13795</v>
      </c>
      <c r="Q30" s="165">
        <v>0</v>
      </c>
      <c r="R30" s="166">
        <v>17093.13795</v>
      </c>
      <c r="S30" s="7"/>
      <c r="T30" s="7"/>
      <c r="U30" s="7"/>
      <c r="V30" s="7"/>
      <c r="W30" s="7"/>
      <c r="X30" s="7"/>
      <c r="Y30" s="7"/>
      <c r="Z30" s="7"/>
      <c r="AA30" s="7"/>
      <c r="AB30" s="7"/>
    </row>
    <row r="31" spans="1:28" ht="13.2">
      <c r="A31" s="167"/>
      <c r="B31" s="163" t="s">
        <v>13</v>
      </c>
      <c r="C31" s="163" t="s">
        <v>119</v>
      </c>
      <c r="D31" s="163" t="s">
        <v>120</v>
      </c>
      <c r="E31" s="163">
        <v>26</v>
      </c>
      <c r="F31" s="164">
        <v>0.17906</v>
      </c>
      <c r="G31" s="165">
        <v>0</v>
      </c>
      <c r="H31" s="165">
        <v>0.17906</v>
      </c>
      <c r="I31" s="165">
        <v>947.76541000000009</v>
      </c>
      <c r="J31" s="165">
        <v>38.729330000000004</v>
      </c>
      <c r="K31" s="165">
        <v>986.49473999999998</v>
      </c>
      <c r="L31" s="165">
        <v>1057.2496100000001</v>
      </c>
      <c r="M31" s="165">
        <v>9.4666599999999992</v>
      </c>
      <c r="N31" s="165">
        <v>1066.7162700000001</v>
      </c>
      <c r="O31" s="165">
        <v>2053.3900699999999</v>
      </c>
      <c r="P31" s="165">
        <v>28869.873370000001</v>
      </c>
      <c r="Q31" s="165">
        <v>0</v>
      </c>
      <c r="R31" s="166">
        <v>28869.873370000001</v>
      </c>
      <c r="S31" s="7"/>
      <c r="T31" s="7"/>
      <c r="U31" s="7"/>
      <c r="V31" s="7"/>
      <c r="W31" s="7"/>
      <c r="X31" s="7"/>
      <c r="Y31" s="7"/>
      <c r="Z31" s="7"/>
      <c r="AA31" s="7"/>
      <c r="AB31" s="7"/>
    </row>
    <row r="32" spans="1:28" ht="13.2">
      <c r="A32" s="167"/>
      <c r="B32" s="167"/>
      <c r="C32" s="167"/>
      <c r="D32" s="167"/>
      <c r="E32" s="168">
        <v>329</v>
      </c>
      <c r="F32" s="169">
        <v>2.81E-3</v>
      </c>
      <c r="G32" s="121">
        <v>0</v>
      </c>
      <c r="H32" s="121">
        <v>2.81E-3</v>
      </c>
      <c r="I32" s="121">
        <v>24.982089999999999</v>
      </c>
      <c r="J32" s="121">
        <v>0</v>
      </c>
      <c r="K32" s="121">
        <v>24.982089999999999</v>
      </c>
      <c r="L32" s="121">
        <v>0</v>
      </c>
      <c r="M32" s="121">
        <v>0</v>
      </c>
      <c r="N32" s="121">
        <v>0</v>
      </c>
      <c r="O32" s="121">
        <v>24.984900000000003</v>
      </c>
      <c r="P32" s="121">
        <v>4299.6816699999999</v>
      </c>
      <c r="Q32" s="121">
        <v>0</v>
      </c>
      <c r="R32" s="170">
        <v>4299.6816699999999</v>
      </c>
      <c r="S32" s="7"/>
      <c r="T32" s="7"/>
      <c r="U32" s="7"/>
      <c r="V32" s="7"/>
      <c r="W32" s="7"/>
      <c r="X32" s="7"/>
      <c r="Y32" s="7"/>
      <c r="Z32" s="7"/>
      <c r="AA32" s="7"/>
      <c r="AB32" s="7"/>
    </row>
    <row r="33" spans="1:28" ht="13.2">
      <c r="A33" s="167"/>
      <c r="B33" s="167"/>
      <c r="C33" s="163" t="s">
        <v>13</v>
      </c>
      <c r="D33" s="163" t="s">
        <v>13</v>
      </c>
      <c r="E33" s="163">
        <v>9</v>
      </c>
      <c r="F33" s="164">
        <v>24.392810000000001</v>
      </c>
      <c r="G33" s="165">
        <v>0</v>
      </c>
      <c r="H33" s="165">
        <v>24.392810000000001</v>
      </c>
      <c r="I33" s="165">
        <v>1001.44859</v>
      </c>
      <c r="J33" s="165">
        <v>26.765689999999999</v>
      </c>
      <c r="K33" s="165">
        <v>1028.2142799999999</v>
      </c>
      <c r="L33" s="165">
        <v>1127.06042</v>
      </c>
      <c r="M33" s="165">
        <v>3.3941300000000001</v>
      </c>
      <c r="N33" s="165">
        <v>1130.4545500000002</v>
      </c>
      <c r="O33" s="165">
        <v>2183.0616400000004</v>
      </c>
      <c r="P33" s="165">
        <v>38284.635649999997</v>
      </c>
      <c r="Q33" s="165">
        <v>0</v>
      </c>
      <c r="R33" s="166">
        <v>38284.635649999997</v>
      </c>
      <c r="S33" s="7"/>
      <c r="T33" s="7"/>
      <c r="U33" s="7"/>
      <c r="V33" s="7"/>
      <c r="W33" s="7"/>
      <c r="X33" s="7"/>
      <c r="Y33" s="7"/>
      <c r="Z33" s="7"/>
      <c r="AA33" s="7"/>
      <c r="AB33" s="7"/>
    </row>
    <row r="34" spans="1:28" ht="13.2">
      <c r="A34" s="167"/>
      <c r="B34" s="167"/>
      <c r="C34" s="163" t="s">
        <v>121</v>
      </c>
      <c r="D34" s="163" t="s">
        <v>121</v>
      </c>
      <c r="E34" s="163">
        <v>225</v>
      </c>
      <c r="F34" s="164">
        <v>1.7999999999999998E-4</v>
      </c>
      <c r="G34" s="165">
        <v>0</v>
      </c>
      <c r="H34" s="165">
        <v>1.7999999999999998E-4</v>
      </c>
      <c r="I34" s="165">
        <v>826.81718000000001</v>
      </c>
      <c r="J34" s="165">
        <v>199.39058</v>
      </c>
      <c r="K34" s="165">
        <v>1026.20776</v>
      </c>
      <c r="L34" s="165">
        <v>742.06249000000003</v>
      </c>
      <c r="M34" s="165">
        <v>39.71434</v>
      </c>
      <c r="N34" s="165">
        <v>781.7768299999999</v>
      </c>
      <c r="O34" s="165">
        <v>1807.98477</v>
      </c>
      <c r="P34" s="165">
        <v>10138.123460000001</v>
      </c>
      <c r="Q34" s="165">
        <v>0</v>
      </c>
      <c r="R34" s="166">
        <v>10138.123460000001</v>
      </c>
      <c r="S34" s="7"/>
      <c r="T34" s="7"/>
      <c r="U34" s="7"/>
      <c r="V34" s="7"/>
      <c r="W34" s="7"/>
      <c r="X34" s="7"/>
      <c r="Y34" s="7"/>
      <c r="Z34" s="7"/>
      <c r="AA34" s="7"/>
      <c r="AB34" s="7"/>
    </row>
    <row r="35" spans="1:28" ht="13.2">
      <c r="A35" s="167"/>
      <c r="B35" s="167"/>
      <c r="C35" s="163" t="s">
        <v>122</v>
      </c>
      <c r="D35" s="163" t="s">
        <v>122</v>
      </c>
      <c r="E35" s="163">
        <v>33</v>
      </c>
      <c r="F35" s="164">
        <v>6.6479999999999997E-2</v>
      </c>
      <c r="G35" s="165">
        <v>0</v>
      </c>
      <c r="H35" s="165">
        <v>6.6479999999999997E-2</v>
      </c>
      <c r="I35" s="165">
        <v>624.65643999999998</v>
      </c>
      <c r="J35" s="165">
        <v>32.297779999999996</v>
      </c>
      <c r="K35" s="165">
        <v>656.95421999999996</v>
      </c>
      <c r="L35" s="165">
        <v>728.04331999999999</v>
      </c>
      <c r="M35" s="165">
        <v>5.18947</v>
      </c>
      <c r="N35" s="165">
        <v>733.23279000000002</v>
      </c>
      <c r="O35" s="165">
        <v>1390.2534900000001</v>
      </c>
      <c r="P35" s="165">
        <v>22091.77375</v>
      </c>
      <c r="Q35" s="165">
        <v>0</v>
      </c>
      <c r="R35" s="166">
        <v>22091.77375</v>
      </c>
      <c r="S35" s="7"/>
      <c r="T35" s="7"/>
      <c r="U35" s="7"/>
      <c r="V35" s="7"/>
      <c r="W35" s="7"/>
      <c r="X35" s="7"/>
      <c r="Y35" s="7"/>
      <c r="Z35" s="7"/>
      <c r="AA35" s="7"/>
      <c r="AB35" s="7"/>
    </row>
    <row r="36" spans="1:28" ht="13.2">
      <c r="A36" s="167"/>
      <c r="B36" s="163" t="s">
        <v>123</v>
      </c>
      <c r="C36" s="163" t="s">
        <v>124</v>
      </c>
      <c r="D36" s="163" t="s">
        <v>124</v>
      </c>
      <c r="E36" s="163">
        <v>218</v>
      </c>
      <c r="F36" s="164">
        <v>1.41E-3</v>
      </c>
      <c r="G36" s="165">
        <v>0</v>
      </c>
      <c r="H36" s="165">
        <v>1.41E-3</v>
      </c>
      <c r="I36" s="165">
        <v>359.72708</v>
      </c>
      <c r="J36" s="165">
        <v>0.79770000000000008</v>
      </c>
      <c r="K36" s="165">
        <v>360.52478000000002</v>
      </c>
      <c r="L36" s="165">
        <v>645.42843000000005</v>
      </c>
      <c r="M36" s="165">
        <v>0</v>
      </c>
      <c r="N36" s="165">
        <v>645.42843000000005</v>
      </c>
      <c r="O36" s="165">
        <v>1005.95462</v>
      </c>
      <c r="P36" s="165">
        <v>15034.72415</v>
      </c>
      <c r="Q36" s="165">
        <v>0</v>
      </c>
      <c r="R36" s="166">
        <v>15034.72415</v>
      </c>
      <c r="S36" s="7"/>
      <c r="T36" s="7"/>
      <c r="U36" s="7"/>
      <c r="V36" s="7"/>
      <c r="W36" s="7"/>
      <c r="X36" s="7"/>
      <c r="Y36" s="7"/>
      <c r="Z36" s="7"/>
      <c r="AA36" s="7"/>
      <c r="AB36" s="7"/>
    </row>
    <row r="37" spans="1:28" ht="13.2">
      <c r="A37" s="167"/>
      <c r="B37" s="167"/>
      <c r="C37" s="163" t="s">
        <v>125</v>
      </c>
      <c r="D37" s="163" t="s">
        <v>126</v>
      </c>
      <c r="E37" s="163">
        <v>221</v>
      </c>
      <c r="F37" s="164">
        <v>0.70205999999999991</v>
      </c>
      <c r="G37" s="165">
        <v>0</v>
      </c>
      <c r="H37" s="165">
        <v>0.70205999999999991</v>
      </c>
      <c r="I37" s="165">
        <v>495.15534000000002</v>
      </c>
      <c r="J37" s="165">
        <v>27.184009999999997</v>
      </c>
      <c r="K37" s="165">
        <v>522.33934999999997</v>
      </c>
      <c r="L37" s="165">
        <v>1191.8221699999999</v>
      </c>
      <c r="M37" s="165">
        <v>36.975660000000005</v>
      </c>
      <c r="N37" s="165">
        <v>1228.79783</v>
      </c>
      <c r="O37" s="165">
        <v>1751.83924</v>
      </c>
      <c r="P37" s="165">
        <v>18097.266920000002</v>
      </c>
      <c r="Q37" s="165">
        <v>0</v>
      </c>
      <c r="R37" s="166">
        <v>18097.266920000002</v>
      </c>
      <c r="S37" s="7"/>
      <c r="T37" s="7"/>
      <c r="U37" s="7"/>
      <c r="V37" s="7"/>
      <c r="W37" s="7"/>
      <c r="X37" s="7"/>
      <c r="Y37" s="7"/>
      <c r="Z37" s="7"/>
      <c r="AA37" s="7"/>
      <c r="AB37" s="7"/>
    </row>
    <row r="38" spans="1:28" ht="13.2">
      <c r="A38" s="167"/>
      <c r="B38" s="167"/>
      <c r="C38" s="167"/>
      <c r="D38" s="163" t="s">
        <v>125</v>
      </c>
      <c r="E38" s="163">
        <v>18</v>
      </c>
      <c r="F38" s="164">
        <v>2.768E-2</v>
      </c>
      <c r="G38" s="165">
        <v>0</v>
      </c>
      <c r="H38" s="165">
        <v>2.768E-2</v>
      </c>
      <c r="I38" s="165">
        <v>1224.13267</v>
      </c>
      <c r="J38" s="165">
        <v>150.12004999999999</v>
      </c>
      <c r="K38" s="165">
        <v>1374.25272</v>
      </c>
      <c r="L38" s="165">
        <v>6143.7952400000004</v>
      </c>
      <c r="M38" s="165">
        <v>290.69584000000003</v>
      </c>
      <c r="N38" s="165">
        <v>6434.4910799999998</v>
      </c>
      <c r="O38" s="165">
        <v>7808.7714800000003</v>
      </c>
      <c r="P38" s="165">
        <v>32441.665800000002</v>
      </c>
      <c r="Q38" s="165">
        <v>0</v>
      </c>
      <c r="R38" s="166">
        <v>32441.665800000002</v>
      </c>
      <c r="S38" s="7"/>
      <c r="T38" s="7"/>
      <c r="U38" s="7"/>
      <c r="V38" s="7"/>
      <c r="W38" s="7"/>
      <c r="X38" s="7"/>
      <c r="Y38" s="7"/>
      <c r="Z38" s="7"/>
      <c r="AA38" s="7"/>
      <c r="AB38" s="7"/>
    </row>
    <row r="39" spans="1:28" ht="13.2">
      <c r="A39" s="167"/>
      <c r="B39" s="167"/>
      <c r="C39" s="167"/>
      <c r="D39" s="167"/>
      <c r="E39" s="168">
        <v>283</v>
      </c>
      <c r="F39" s="169">
        <v>4.8300000000000001E-3</v>
      </c>
      <c r="G39" s="121">
        <v>0</v>
      </c>
      <c r="H39" s="121">
        <v>4.8300000000000001E-3</v>
      </c>
      <c r="I39" s="121">
        <v>11.40241</v>
      </c>
      <c r="J39" s="121">
        <v>9.6300000000000014E-3</v>
      </c>
      <c r="K39" s="121">
        <v>11.412040000000001</v>
      </c>
      <c r="L39" s="121">
        <v>0</v>
      </c>
      <c r="M39" s="121">
        <v>0</v>
      </c>
      <c r="N39" s="121">
        <v>0</v>
      </c>
      <c r="O39" s="121">
        <v>11.416870000000001</v>
      </c>
      <c r="P39" s="121">
        <v>2605.0237499999998</v>
      </c>
      <c r="Q39" s="121">
        <v>0</v>
      </c>
      <c r="R39" s="170">
        <v>2605.0237499999998</v>
      </c>
      <c r="S39" s="7"/>
      <c r="T39" s="7"/>
      <c r="U39" s="7"/>
      <c r="V39" s="7"/>
      <c r="W39" s="7"/>
      <c r="X39" s="7"/>
      <c r="Y39" s="7"/>
      <c r="Z39" s="7"/>
      <c r="AA39" s="7"/>
      <c r="AB39" s="7"/>
    </row>
    <row r="40" spans="1:28" ht="13.2">
      <c r="A40" s="167"/>
      <c r="B40" s="163" t="s">
        <v>15</v>
      </c>
      <c r="C40" s="163" t="s">
        <v>127</v>
      </c>
      <c r="D40" s="163" t="s">
        <v>128</v>
      </c>
      <c r="E40" s="163">
        <v>17</v>
      </c>
      <c r="F40" s="164">
        <v>4.7400000000000003E-3</v>
      </c>
      <c r="G40" s="165">
        <v>0</v>
      </c>
      <c r="H40" s="165">
        <v>4.7400000000000003E-3</v>
      </c>
      <c r="I40" s="165">
        <v>1279.4985300000001</v>
      </c>
      <c r="J40" s="165">
        <v>44.878449999999994</v>
      </c>
      <c r="K40" s="165">
        <v>1324.37698</v>
      </c>
      <c r="L40" s="165">
        <v>4314.7154099999998</v>
      </c>
      <c r="M40" s="165">
        <v>172.30646999999999</v>
      </c>
      <c r="N40" s="165">
        <v>4487.0218800000002</v>
      </c>
      <c r="O40" s="165">
        <v>5811.4035999999996</v>
      </c>
      <c r="P40" s="165">
        <v>15001.927310000001</v>
      </c>
      <c r="Q40" s="165">
        <v>0</v>
      </c>
      <c r="R40" s="166">
        <v>15001.927310000001</v>
      </c>
      <c r="S40" s="7"/>
      <c r="T40" s="7"/>
      <c r="U40" s="7"/>
      <c r="V40" s="7"/>
      <c r="W40" s="7"/>
      <c r="X40" s="7"/>
      <c r="Y40" s="7"/>
      <c r="Z40" s="7"/>
      <c r="AA40" s="7"/>
      <c r="AB40" s="7"/>
    </row>
    <row r="41" spans="1:28" ht="13.2">
      <c r="A41" s="167"/>
      <c r="B41" s="167"/>
      <c r="C41" s="163" t="s">
        <v>129</v>
      </c>
      <c r="D41" s="163" t="s">
        <v>129</v>
      </c>
      <c r="E41" s="163">
        <v>62</v>
      </c>
      <c r="F41" s="164">
        <v>1.08E-3</v>
      </c>
      <c r="G41" s="165">
        <v>0</v>
      </c>
      <c r="H41" s="165">
        <v>1.08E-3</v>
      </c>
      <c r="I41" s="165">
        <v>644.88923</v>
      </c>
      <c r="J41" s="165">
        <v>15.7744</v>
      </c>
      <c r="K41" s="165">
        <v>660.66363000000001</v>
      </c>
      <c r="L41" s="165">
        <v>1115.21469</v>
      </c>
      <c r="M41" s="165">
        <v>9.9524500000000007</v>
      </c>
      <c r="N41" s="165">
        <v>1125.1671399999998</v>
      </c>
      <c r="O41" s="165">
        <v>1785.83185</v>
      </c>
      <c r="P41" s="165">
        <v>16568.103169999998</v>
      </c>
      <c r="Q41" s="165">
        <v>0</v>
      </c>
      <c r="R41" s="166">
        <v>16568.103169999998</v>
      </c>
      <c r="S41" s="7"/>
      <c r="T41" s="7"/>
      <c r="U41" s="7"/>
      <c r="V41" s="7"/>
      <c r="W41" s="7"/>
      <c r="X41" s="7"/>
      <c r="Y41" s="7"/>
      <c r="Z41" s="7"/>
      <c r="AA41" s="7"/>
      <c r="AB41" s="7"/>
    </row>
    <row r="42" spans="1:28" ht="13.2">
      <c r="A42" s="167"/>
      <c r="B42" s="167"/>
      <c r="C42" s="163" t="s">
        <v>130</v>
      </c>
      <c r="D42" s="163" t="s">
        <v>131</v>
      </c>
      <c r="E42" s="163">
        <v>212</v>
      </c>
      <c r="F42" s="164">
        <v>1.14E-3</v>
      </c>
      <c r="G42" s="165">
        <v>0</v>
      </c>
      <c r="H42" s="165">
        <v>1.14E-3</v>
      </c>
      <c r="I42" s="165">
        <v>398.01859000000002</v>
      </c>
      <c r="J42" s="165">
        <v>7.8382100000000001</v>
      </c>
      <c r="K42" s="165">
        <v>405.85679999999996</v>
      </c>
      <c r="L42" s="165">
        <v>836.32682999999997</v>
      </c>
      <c r="M42" s="165">
        <v>3.7229399999999999</v>
      </c>
      <c r="N42" s="165">
        <v>840.04976999999997</v>
      </c>
      <c r="O42" s="165">
        <v>1245.90771</v>
      </c>
      <c r="P42" s="165">
        <v>23955.242420000002</v>
      </c>
      <c r="Q42" s="165">
        <v>0</v>
      </c>
      <c r="R42" s="166">
        <v>23955.242420000002</v>
      </c>
      <c r="S42" s="7"/>
      <c r="T42" s="7"/>
      <c r="U42" s="7"/>
      <c r="V42" s="7"/>
      <c r="W42" s="7"/>
      <c r="X42" s="7"/>
      <c r="Y42" s="7"/>
      <c r="Z42" s="7"/>
      <c r="AA42" s="7"/>
      <c r="AB42" s="7"/>
    </row>
    <row r="43" spans="1:28" ht="13.2">
      <c r="A43" s="167"/>
      <c r="B43" s="167"/>
      <c r="C43" s="167"/>
      <c r="D43" s="163" t="s">
        <v>130</v>
      </c>
      <c r="E43" s="163">
        <v>6</v>
      </c>
      <c r="F43" s="164">
        <v>8.591E-2</v>
      </c>
      <c r="G43" s="165">
        <v>0</v>
      </c>
      <c r="H43" s="165">
        <v>8.591E-2</v>
      </c>
      <c r="I43" s="165">
        <v>1397.94469</v>
      </c>
      <c r="J43" s="165">
        <v>116.45797999999999</v>
      </c>
      <c r="K43" s="165">
        <v>1514.4026699999999</v>
      </c>
      <c r="L43" s="165">
        <v>7074.1714199999997</v>
      </c>
      <c r="M43" s="165">
        <v>578.63943999999992</v>
      </c>
      <c r="N43" s="165">
        <v>7652.8108600000005</v>
      </c>
      <c r="O43" s="165">
        <v>9167.2994399999989</v>
      </c>
      <c r="P43" s="165">
        <v>39984.159530000004</v>
      </c>
      <c r="Q43" s="165">
        <v>0</v>
      </c>
      <c r="R43" s="166">
        <v>39984.159530000004</v>
      </c>
      <c r="S43" s="7"/>
      <c r="T43" s="7"/>
      <c r="U43" s="7"/>
      <c r="V43" s="7"/>
      <c r="W43" s="7"/>
      <c r="X43" s="7"/>
      <c r="Y43" s="7"/>
      <c r="Z43" s="7"/>
      <c r="AA43" s="7"/>
      <c r="AB43" s="7"/>
    </row>
    <row r="44" spans="1:28" ht="13.2">
      <c r="A44" s="167"/>
      <c r="B44" s="167"/>
      <c r="C44" s="167"/>
      <c r="D44" s="167"/>
      <c r="E44" s="168">
        <v>85</v>
      </c>
      <c r="F44" s="169">
        <v>1.73E-3</v>
      </c>
      <c r="G44" s="121">
        <v>0</v>
      </c>
      <c r="H44" s="121">
        <v>1.73E-3</v>
      </c>
      <c r="I44" s="121">
        <v>628.83593999999994</v>
      </c>
      <c r="J44" s="121">
        <v>75.898320000000012</v>
      </c>
      <c r="K44" s="121">
        <v>704.73426000000006</v>
      </c>
      <c r="L44" s="121">
        <v>3377.8746099999998</v>
      </c>
      <c r="M44" s="121">
        <v>130.35292999999999</v>
      </c>
      <c r="N44" s="121">
        <v>3508.2275399999999</v>
      </c>
      <c r="O44" s="121">
        <v>4212.96353</v>
      </c>
      <c r="P44" s="121">
        <v>25017.66071</v>
      </c>
      <c r="Q44" s="121">
        <v>0</v>
      </c>
      <c r="R44" s="170">
        <v>25017.66071</v>
      </c>
      <c r="S44" s="7"/>
      <c r="T44" s="7"/>
      <c r="U44" s="7"/>
      <c r="V44" s="7"/>
      <c r="W44" s="7"/>
      <c r="X44" s="7"/>
      <c r="Y44" s="7"/>
      <c r="Z44" s="7"/>
      <c r="AA44" s="7"/>
      <c r="AB44" s="7"/>
    </row>
    <row r="45" spans="1:28" ht="13.2">
      <c r="A45" s="167"/>
      <c r="B45" s="167"/>
      <c r="C45" s="167"/>
      <c r="D45" s="167"/>
      <c r="E45" s="168">
        <v>226</v>
      </c>
      <c r="F45" s="169">
        <v>1.4000000000000001E-4</v>
      </c>
      <c r="G45" s="121">
        <v>0</v>
      </c>
      <c r="H45" s="121">
        <v>1.4000000000000001E-4</v>
      </c>
      <c r="I45" s="121">
        <v>687.05093999999997</v>
      </c>
      <c r="J45" s="121">
        <v>5.0457299999999998</v>
      </c>
      <c r="K45" s="121">
        <v>692.09667000000002</v>
      </c>
      <c r="L45" s="121">
        <v>862.65780000000007</v>
      </c>
      <c r="M45" s="121">
        <v>0</v>
      </c>
      <c r="N45" s="121">
        <v>862.65780000000007</v>
      </c>
      <c r="O45" s="121">
        <v>1554.7546100000002</v>
      </c>
      <c r="P45" s="121">
        <v>25195.690329999998</v>
      </c>
      <c r="Q45" s="121">
        <v>0</v>
      </c>
      <c r="R45" s="170">
        <v>25195.690329999998</v>
      </c>
      <c r="S45" s="7"/>
      <c r="T45" s="7"/>
      <c r="U45" s="7"/>
      <c r="V45" s="7"/>
      <c r="W45" s="7"/>
      <c r="X45" s="7"/>
      <c r="Y45" s="7"/>
      <c r="Z45" s="7"/>
      <c r="AA45" s="7"/>
      <c r="AB45" s="7"/>
    </row>
    <row r="46" spans="1:28" ht="13.2">
      <c r="A46" s="167"/>
      <c r="B46" s="167"/>
      <c r="C46" s="167"/>
      <c r="D46" s="167"/>
      <c r="E46" s="168">
        <v>285</v>
      </c>
      <c r="F46" s="169">
        <v>7.5629999999999989E-2</v>
      </c>
      <c r="G46" s="121">
        <v>0</v>
      </c>
      <c r="H46" s="121">
        <v>7.5629999999999989E-2</v>
      </c>
      <c r="I46" s="121">
        <v>88.190690000000004</v>
      </c>
      <c r="J46" s="121">
        <v>0.16172999999999998</v>
      </c>
      <c r="K46" s="121">
        <v>88.352419999999995</v>
      </c>
      <c r="L46" s="121">
        <v>0</v>
      </c>
      <c r="M46" s="121">
        <v>0</v>
      </c>
      <c r="N46" s="121">
        <v>0</v>
      </c>
      <c r="O46" s="121">
        <v>88.428049999999999</v>
      </c>
      <c r="P46" s="121">
        <v>4646.8856999999998</v>
      </c>
      <c r="Q46" s="121">
        <v>0</v>
      </c>
      <c r="R46" s="170">
        <v>4646.8856999999998</v>
      </c>
      <c r="S46" s="7"/>
      <c r="T46" s="7"/>
      <c r="U46" s="7"/>
      <c r="V46" s="7"/>
      <c r="W46" s="7"/>
      <c r="X46" s="7"/>
      <c r="Y46" s="7"/>
      <c r="Z46" s="7"/>
      <c r="AA46" s="7"/>
      <c r="AB46" s="7"/>
    </row>
    <row r="47" spans="1:28" ht="13.2">
      <c r="A47" s="167"/>
      <c r="B47" s="167"/>
      <c r="C47" s="163" t="s">
        <v>132</v>
      </c>
      <c r="D47" s="163" t="s">
        <v>132</v>
      </c>
      <c r="E47" s="163">
        <v>251</v>
      </c>
      <c r="F47" s="164">
        <v>5.5450000000000006E-2</v>
      </c>
      <c r="G47" s="165">
        <v>0</v>
      </c>
      <c r="H47" s="165">
        <v>5.5450000000000006E-2</v>
      </c>
      <c r="I47" s="165">
        <v>73.430580000000006</v>
      </c>
      <c r="J47" s="165">
        <v>0</v>
      </c>
      <c r="K47" s="165">
        <v>73.430580000000006</v>
      </c>
      <c r="L47" s="165">
        <v>0</v>
      </c>
      <c r="M47" s="165">
        <v>0</v>
      </c>
      <c r="N47" s="165">
        <v>0</v>
      </c>
      <c r="O47" s="165">
        <v>73.48603</v>
      </c>
      <c r="P47" s="165">
        <v>4068.6613900000002</v>
      </c>
      <c r="Q47" s="165">
        <v>0</v>
      </c>
      <c r="R47" s="166">
        <v>4068.6613900000002</v>
      </c>
      <c r="S47" s="7"/>
      <c r="T47" s="7"/>
      <c r="U47" s="7"/>
      <c r="V47" s="7"/>
      <c r="W47" s="7"/>
      <c r="X47" s="7"/>
      <c r="Y47" s="7"/>
      <c r="Z47" s="7"/>
      <c r="AA47" s="7"/>
      <c r="AB47" s="7"/>
    </row>
    <row r="48" spans="1:28" ht="13.2">
      <c r="A48" s="167"/>
      <c r="B48" s="163" t="s">
        <v>16</v>
      </c>
      <c r="C48" s="163" t="s">
        <v>133</v>
      </c>
      <c r="D48" s="163" t="s">
        <v>133</v>
      </c>
      <c r="E48" s="163">
        <v>8</v>
      </c>
      <c r="F48" s="164">
        <v>609.44047</v>
      </c>
      <c r="G48" s="165">
        <v>0</v>
      </c>
      <c r="H48" s="165">
        <v>609.44047</v>
      </c>
      <c r="I48" s="165">
        <v>1973.3646200000001</v>
      </c>
      <c r="J48" s="165">
        <v>87.697690000000009</v>
      </c>
      <c r="K48" s="165">
        <v>2061.0623100000003</v>
      </c>
      <c r="L48" s="165">
        <v>3755.80861</v>
      </c>
      <c r="M48" s="165">
        <v>495.36702000000002</v>
      </c>
      <c r="N48" s="165">
        <v>4251.1756299999997</v>
      </c>
      <c r="O48" s="165">
        <v>6921.6784100000004</v>
      </c>
      <c r="P48" s="165">
        <v>64063.644509999998</v>
      </c>
      <c r="Q48" s="165">
        <v>7.7954600000000003</v>
      </c>
      <c r="R48" s="166">
        <v>64071.439969999999</v>
      </c>
      <c r="S48" s="7"/>
      <c r="T48" s="7"/>
      <c r="U48" s="7"/>
      <c r="V48" s="7"/>
      <c r="W48" s="7"/>
      <c r="X48" s="7"/>
      <c r="Y48" s="7"/>
      <c r="Z48" s="7"/>
      <c r="AA48" s="7"/>
      <c r="AB48" s="7"/>
    </row>
    <row r="49" spans="1:28" ht="13.2">
      <c r="A49" s="167"/>
      <c r="B49" s="167"/>
      <c r="C49" s="167"/>
      <c r="D49" s="167"/>
      <c r="E49" s="168">
        <v>214</v>
      </c>
      <c r="F49" s="169">
        <v>0.1152</v>
      </c>
      <c r="G49" s="121">
        <v>0</v>
      </c>
      <c r="H49" s="121">
        <v>0.1152</v>
      </c>
      <c r="I49" s="121">
        <v>644.34768000000008</v>
      </c>
      <c r="J49" s="121">
        <v>60.372660000000003</v>
      </c>
      <c r="K49" s="121">
        <v>704.72033999999996</v>
      </c>
      <c r="L49" s="121">
        <v>1383.6996899999999</v>
      </c>
      <c r="M49" s="121">
        <v>9.8527000000000005</v>
      </c>
      <c r="N49" s="121">
        <v>1393.5523899999998</v>
      </c>
      <c r="O49" s="121">
        <v>2098.3879300000003</v>
      </c>
      <c r="P49" s="121">
        <v>33180.584670000004</v>
      </c>
      <c r="Q49" s="121">
        <v>0</v>
      </c>
      <c r="R49" s="170">
        <v>33180.584670000004</v>
      </c>
      <c r="S49" s="7"/>
      <c r="T49" s="7"/>
      <c r="U49" s="7"/>
      <c r="V49" s="7"/>
      <c r="W49" s="7"/>
      <c r="X49" s="7"/>
      <c r="Y49" s="7"/>
      <c r="Z49" s="7"/>
      <c r="AA49" s="7"/>
      <c r="AB49" s="7"/>
    </row>
    <row r="50" spans="1:28" ht="13.2">
      <c r="A50" s="167"/>
      <c r="B50" s="167"/>
      <c r="C50" s="167"/>
      <c r="D50" s="167"/>
      <c r="E50" s="168">
        <v>252</v>
      </c>
      <c r="F50" s="169">
        <v>0.28173000000000004</v>
      </c>
      <c r="G50" s="121">
        <v>0</v>
      </c>
      <c r="H50" s="121">
        <v>0.28173000000000004</v>
      </c>
      <c r="I50" s="121">
        <v>39.560919999999996</v>
      </c>
      <c r="J50" s="121">
        <v>9.6999999999999986E-3</v>
      </c>
      <c r="K50" s="121">
        <v>39.570620000000005</v>
      </c>
      <c r="L50" s="121">
        <v>0</v>
      </c>
      <c r="M50" s="121">
        <v>0</v>
      </c>
      <c r="N50" s="121">
        <v>0</v>
      </c>
      <c r="O50" s="121">
        <v>39.852350000000001</v>
      </c>
      <c r="P50" s="121">
        <v>7378.0562399999999</v>
      </c>
      <c r="Q50" s="121">
        <v>0</v>
      </c>
      <c r="R50" s="170">
        <v>7378.0562399999999</v>
      </c>
      <c r="S50" s="7"/>
      <c r="T50" s="7"/>
      <c r="U50" s="7"/>
      <c r="V50" s="7"/>
      <c r="W50" s="7"/>
      <c r="X50" s="7"/>
      <c r="Y50" s="7"/>
      <c r="Z50" s="7"/>
      <c r="AA50" s="7"/>
      <c r="AB50" s="7"/>
    </row>
    <row r="51" spans="1:28" ht="13.2">
      <c r="A51" s="167"/>
      <c r="B51" s="167"/>
      <c r="C51" s="167"/>
      <c r="D51" s="167"/>
      <c r="E51" s="168">
        <v>354</v>
      </c>
      <c r="F51" s="169">
        <v>1.4599999999999999E-3</v>
      </c>
      <c r="G51" s="121">
        <v>0</v>
      </c>
      <c r="H51" s="121">
        <v>1.4599999999999999E-3</v>
      </c>
      <c r="I51" s="121">
        <v>0.13447000000000001</v>
      </c>
      <c r="J51" s="121">
        <v>0</v>
      </c>
      <c r="K51" s="121">
        <v>0.13447000000000001</v>
      </c>
      <c r="L51" s="121">
        <v>0</v>
      </c>
      <c r="M51" s="121">
        <v>0</v>
      </c>
      <c r="N51" s="121">
        <v>0</v>
      </c>
      <c r="O51" s="121">
        <v>0.13593</v>
      </c>
      <c r="P51" s="121">
        <v>3256.0311900000002</v>
      </c>
      <c r="Q51" s="121">
        <v>0</v>
      </c>
      <c r="R51" s="170">
        <v>3256.0311900000002</v>
      </c>
      <c r="S51" s="7"/>
      <c r="T51" s="7"/>
      <c r="U51" s="7"/>
      <c r="V51" s="7"/>
      <c r="W51" s="7"/>
      <c r="X51" s="7"/>
      <c r="Y51" s="7"/>
      <c r="Z51" s="7"/>
      <c r="AA51" s="7"/>
      <c r="AB51" s="7"/>
    </row>
    <row r="52" spans="1:28" ht="13.2">
      <c r="A52" s="167"/>
      <c r="B52" s="167"/>
      <c r="C52" s="167"/>
      <c r="D52" s="163" t="s">
        <v>134</v>
      </c>
      <c r="E52" s="163">
        <v>64</v>
      </c>
      <c r="F52" s="164">
        <v>0.11921</v>
      </c>
      <c r="G52" s="165">
        <v>0</v>
      </c>
      <c r="H52" s="165">
        <v>0.11921</v>
      </c>
      <c r="I52" s="165">
        <v>693.33690000000001</v>
      </c>
      <c r="J52" s="165">
        <v>10.559049999999999</v>
      </c>
      <c r="K52" s="165">
        <v>703.89594999999997</v>
      </c>
      <c r="L52" s="165">
        <v>565.12105000000008</v>
      </c>
      <c r="M52" s="165">
        <v>45.378010000000003</v>
      </c>
      <c r="N52" s="165">
        <v>610.4990600000001</v>
      </c>
      <c r="O52" s="165">
        <v>1314.51422</v>
      </c>
      <c r="P52" s="165">
        <v>28051.20031</v>
      </c>
      <c r="Q52" s="165">
        <v>0</v>
      </c>
      <c r="R52" s="166">
        <v>28051.20031</v>
      </c>
      <c r="S52" s="7"/>
      <c r="T52" s="7"/>
      <c r="U52" s="7"/>
      <c r="V52" s="7"/>
      <c r="W52" s="7"/>
      <c r="X52" s="7"/>
      <c r="Y52" s="7"/>
      <c r="Z52" s="7"/>
      <c r="AA52" s="7"/>
      <c r="AB52" s="7"/>
    </row>
    <row r="53" spans="1:28" ht="13.2">
      <c r="A53" s="167"/>
      <c r="B53" s="167"/>
      <c r="C53" s="163" t="s">
        <v>16</v>
      </c>
      <c r="D53" s="163" t="s">
        <v>16</v>
      </c>
      <c r="E53" s="163">
        <v>308</v>
      </c>
      <c r="F53" s="164">
        <v>3.29E-3</v>
      </c>
      <c r="G53" s="165">
        <v>0</v>
      </c>
      <c r="H53" s="165">
        <v>3.29E-3</v>
      </c>
      <c r="I53" s="165">
        <v>64.324889999999996</v>
      </c>
      <c r="J53" s="165">
        <v>3.4199999999999999E-3</v>
      </c>
      <c r="K53" s="165">
        <v>64.328310000000002</v>
      </c>
      <c r="L53" s="165">
        <v>0</v>
      </c>
      <c r="M53" s="165">
        <v>0</v>
      </c>
      <c r="N53" s="165">
        <v>0</v>
      </c>
      <c r="O53" s="165">
        <v>64.331599999999995</v>
      </c>
      <c r="P53" s="165">
        <v>5241.2906900000007</v>
      </c>
      <c r="Q53" s="165">
        <v>0</v>
      </c>
      <c r="R53" s="166">
        <v>5241.2906900000007</v>
      </c>
      <c r="S53" s="7"/>
      <c r="T53" s="7"/>
      <c r="U53" s="7"/>
      <c r="V53" s="7"/>
      <c r="W53" s="7"/>
      <c r="X53" s="7"/>
      <c r="Y53" s="7"/>
      <c r="Z53" s="7"/>
      <c r="AA53" s="7"/>
      <c r="AB53" s="7"/>
    </row>
    <row r="54" spans="1:28" ht="13.2">
      <c r="A54" s="167"/>
      <c r="B54" s="163" t="s">
        <v>17</v>
      </c>
      <c r="C54" s="163" t="s">
        <v>135</v>
      </c>
      <c r="D54" s="163" t="s">
        <v>135</v>
      </c>
      <c r="E54" s="163">
        <v>43</v>
      </c>
      <c r="F54" s="164">
        <v>1.9499999999999999E-3</v>
      </c>
      <c r="G54" s="165">
        <v>0</v>
      </c>
      <c r="H54" s="165">
        <v>1.9499999999999999E-3</v>
      </c>
      <c r="I54" s="165">
        <v>785.67740000000003</v>
      </c>
      <c r="J54" s="165">
        <v>84.746639999999999</v>
      </c>
      <c r="K54" s="165">
        <v>870.42403999999999</v>
      </c>
      <c r="L54" s="165">
        <v>2576.7737200000001</v>
      </c>
      <c r="M54" s="165">
        <v>74.679109999999994</v>
      </c>
      <c r="N54" s="165">
        <v>2651.4528300000002</v>
      </c>
      <c r="O54" s="165">
        <v>3521.8788199999999</v>
      </c>
      <c r="P54" s="165">
        <v>20719.267940000002</v>
      </c>
      <c r="Q54" s="165">
        <v>0</v>
      </c>
      <c r="R54" s="166">
        <v>20719.267940000002</v>
      </c>
      <c r="S54" s="7"/>
      <c r="T54" s="7"/>
      <c r="U54" s="7"/>
      <c r="V54" s="7"/>
      <c r="W54" s="7"/>
      <c r="X54" s="7"/>
      <c r="Y54" s="7"/>
      <c r="Z54" s="7"/>
      <c r="AA54" s="7"/>
      <c r="AB54" s="7"/>
    </row>
    <row r="55" spans="1:28" ht="13.2">
      <c r="A55" s="167"/>
      <c r="B55" s="167"/>
      <c r="C55" s="163" t="s">
        <v>136</v>
      </c>
      <c r="D55" s="163" t="s">
        <v>137</v>
      </c>
      <c r="E55" s="163">
        <v>45</v>
      </c>
      <c r="F55" s="164">
        <v>3.5E-4</v>
      </c>
      <c r="G55" s="165">
        <v>0</v>
      </c>
      <c r="H55" s="165">
        <v>3.5E-4</v>
      </c>
      <c r="I55" s="165">
        <v>734.95525999999995</v>
      </c>
      <c r="J55" s="165">
        <v>10.463569999999999</v>
      </c>
      <c r="K55" s="165">
        <v>745.41882999999996</v>
      </c>
      <c r="L55" s="165">
        <v>2557.7113199999999</v>
      </c>
      <c r="M55" s="165">
        <v>52.517900000000004</v>
      </c>
      <c r="N55" s="165">
        <v>2610.2292200000002</v>
      </c>
      <c r="O55" s="165">
        <v>3355.6484</v>
      </c>
      <c r="P55" s="165">
        <v>28038.154910000001</v>
      </c>
      <c r="Q55" s="165">
        <v>0</v>
      </c>
      <c r="R55" s="166">
        <v>28038.154910000001</v>
      </c>
      <c r="S55" s="7"/>
      <c r="T55" s="7"/>
      <c r="U55" s="7"/>
      <c r="V55" s="7"/>
      <c r="W55" s="7"/>
      <c r="X55" s="7"/>
      <c r="Y55" s="7"/>
      <c r="Z55" s="7"/>
      <c r="AA55" s="7"/>
      <c r="AB55" s="7"/>
    </row>
    <row r="56" spans="1:28" ht="13.2">
      <c r="A56" s="167"/>
      <c r="B56" s="167"/>
      <c r="C56" s="163" t="s">
        <v>138</v>
      </c>
      <c r="D56" s="163" t="s">
        <v>138</v>
      </c>
      <c r="E56" s="163">
        <v>40</v>
      </c>
      <c r="F56" s="164">
        <v>9.8999999999999999E-4</v>
      </c>
      <c r="G56" s="165">
        <v>0</v>
      </c>
      <c r="H56" s="165">
        <v>9.8999999999999999E-4</v>
      </c>
      <c r="I56" s="165">
        <v>880.52094999999997</v>
      </c>
      <c r="J56" s="165">
        <v>116.54836999999999</v>
      </c>
      <c r="K56" s="165">
        <v>997.06931999999995</v>
      </c>
      <c r="L56" s="165">
        <v>1743.9432099999999</v>
      </c>
      <c r="M56" s="165">
        <v>214.7261</v>
      </c>
      <c r="N56" s="165">
        <v>1958.66931</v>
      </c>
      <c r="O56" s="165">
        <v>2955.7396200000003</v>
      </c>
      <c r="P56" s="165">
        <v>23828.236710000001</v>
      </c>
      <c r="Q56" s="165">
        <v>0</v>
      </c>
      <c r="R56" s="166">
        <v>23828.236710000001</v>
      </c>
      <c r="S56" s="7"/>
      <c r="T56" s="7"/>
      <c r="U56" s="7"/>
      <c r="V56" s="7"/>
      <c r="W56" s="7"/>
      <c r="X56" s="7"/>
      <c r="Y56" s="7"/>
      <c r="Z56" s="7"/>
      <c r="AA56" s="7"/>
      <c r="AB56" s="7"/>
    </row>
    <row r="57" spans="1:28" ht="13.2">
      <c r="A57" s="167"/>
      <c r="B57" s="167"/>
      <c r="C57" s="163" t="s">
        <v>139</v>
      </c>
      <c r="D57" s="163" t="s">
        <v>140</v>
      </c>
      <c r="E57" s="163">
        <v>25</v>
      </c>
      <c r="F57" s="164">
        <v>0.38830999999999999</v>
      </c>
      <c r="G57" s="165">
        <v>0</v>
      </c>
      <c r="H57" s="165">
        <v>0.38830999999999999</v>
      </c>
      <c r="I57" s="165">
        <v>1406.9774399999999</v>
      </c>
      <c r="J57" s="165">
        <v>124.70934</v>
      </c>
      <c r="K57" s="165">
        <v>1531.68678</v>
      </c>
      <c r="L57" s="165">
        <v>3065.5598300000001</v>
      </c>
      <c r="M57" s="165">
        <v>86.444320000000005</v>
      </c>
      <c r="N57" s="165">
        <v>3152.0041499999998</v>
      </c>
      <c r="O57" s="165">
        <v>4684.07924</v>
      </c>
      <c r="P57" s="165">
        <v>29106.52576</v>
      </c>
      <c r="Q57" s="165">
        <v>0</v>
      </c>
      <c r="R57" s="166">
        <v>29106.52576</v>
      </c>
      <c r="S57" s="7"/>
      <c r="T57" s="7"/>
      <c r="U57" s="7"/>
      <c r="V57" s="7"/>
      <c r="W57" s="7"/>
      <c r="X57" s="7"/>
      <c r="Y57" s="7"/>
      <c r="Z57" s="7"/>
      <c r="AA57" s="7"/>
      <c r="AB57" s="7"/>
    </row>
    <row r="58" spans="1:28" ht="13.2">
      <c r="A58" s="167"/>
      <c r="B58" s="167"/>
      <c r="C58" s="163" t="s">
        <v>17</v>
      </c>
      <c r="D58" s="163" t="s">
        <v>141</v>
      </c>
      <c r="E58" s="163">
        <v>74</v>
      </c>
      <c r="F58" s="164">
        <v>0.26650000000000001</v>
      </c>
      <c r="G58" s="165">
        <v>0</v>
      </c>
      <c r="H58" s="165">
        <v>0.26650000000000001</v>
      </c>
      <c r="I58" s="165">
        <v>1057.7630900000001</v>
      </c>
      <c r="J58" s="165">
        <v>8.5239999999999991</v>
      </c>
      <c r="K58" s="165">
        <v>1066.28709</v>
      </c>
      <c r="L58" s="165">
        <v>3569.1282700000002</v>
      </c>
      <c r="M58" s="165">
        <v>7.0396599999999996</v>
      </c>
      <c r="N58" s="165">
        <v>3576.1679300000001</v>
      </c>
      <c r="O58" s="165">
        <v>4642.7215199999991</v>
      </c>
      <c r="P58" s="165">
        <v>27623.292129999998</v>
      </c>
      <c r="Q58" s="165">
        <v>0</v>
      </c>
      <c r="R58" s="166">
        <v>27623.292129999998</v>
      </c>
      <c r="S58" s="7"/>
      <c r="T58" s="7"/>
      <c r="U58" s="7"/>
      <c r="V58" s="7"/>
      <c r="W58" s="7"/>
      <c r="X58" s="7"/>
      <c r="Y58" s="7"/>
      <c r="Z58" s="7"/>
      <c r="AA58" s="7"/>
      <c r="AB58" s="7"/>
    </row>
    <row r="59" spans="1:28" ht="13.2">
      <c r="A59" s="167"/>
      <c r="B59" s="167"/>
      <c r="C59" s="167"/>
      <c r="D59" s="167"/>
      <c r="E59" s="168">
        <v>223</v>
      </c>
      <c r="F59" s="169">
        <v>0.23702999999999999</v>
      </c>
      <c r="G59" s="121">
        <v>0</v>
      </c>
      <c r="H59" s="121">
        <v>0.23702999999999999</v>
      </c>
      <c r="I59" s="121">
        <v>663.83283999999992</v>
      </c>
      <c r="J59" s="121">
        <v>10.22101</v>
      </c>
      <c r="K59" s="121">
        <v>674.05385000000001</v>
      </c>
      <c r="L59" s="121">
        <v>1739.13878</v>
      </c>
      <c r="M59" s="121">
        <v>134.67176000000001</v>
      </c>
      <c r="N59" s="121">
        <v>1873.8105399999999</v>
      </c>
      <c r="O59" s="121">
        <v>2548.10142</v>
      </c>
      <c r="P59" s="121">
        <v>19328.555629999999</v>
      </c>
      <c r="Q59" s="121">
        <v>0</v>
      </c>
      <c r="R59" s="170">
        <v>19328.555629999999</v>
      </c>
      <c r="S59" s="7"/>
      <c r="T59" s="7"/>
      <c r="U59" s="7"/>
      <c r="V59" s="7"/>
      <c r="W59" s="7"/>
      <c r="X59" s="7"/>
      <c r="Y59" s="7"/>
      <c r="Z59" s="7"/>
      <c r="AA59" s="7"/>
      <c r="AB59" s="7"/>
    </row>
    <row r="60" spans="1:28" ht="13.2">
      <c r="A60" s="167"/>
      <c r="B60" s="167"/>
      <c r="C60" s="167"/>
      <c r="D60" s="167"/>
      <c r="E60" s="168">
        <v>254</v>
      </c>
      <c r="F60" s="169">
        <v>1.7229999999999999E-2</v>
      </c>
      <c r="G60" s="121">
        <v>0</v>
      </c>
      <c r="H60" s="121">
        <v>1.7229999999999999E-2</v>
      </c>
      <c r="I60" s="121">
        <v>23.645130000000002</v>
      </c>
      <c r="J60" s="121">
        <v>0.22609000000000001</v>
      </c>
      <c r="K60" s="121">
        <v>23.871220000000001</v>
      </c>
      <c r="L60" s="121">
        <v>0</v>
      </c>
      <c r="M60" s="121">
        <v>0</v>
      </c>
      <c r="N60" s="121">
        <v>0</v>
      </c>
      <c r="O60" s="121">
        <v>23.888450000000002</v>
      </c>
      <c r="P60" s="121">
        <v>2056.3351899999998</v>
      </c>
      <c r="Q60" s="121">
        <v>0</v>
      </c>
      <c r="R60" s="170">
        <v>2056.3351899999998</v>
      </c>
      <c r="S60" s="7"/>
      <c r="T60" s="7"/>
      <c r="U60" s="7"/>
      <c r="V60" s="7"/>
      <c r="W60" s="7"/>
      <c r="X60" s="7"/>
      <c r="Y60" s="7"/>
      <c r="Z60" s="7"/>
      <c r="AA60" s="7"/>
      <c r="AB60" s="7"/>
    </row>
    <row r="61" spans="1:28" ht="13.2">
      <c r="A61" s="167"/>
      <c r="B61" s="167"/>
      <c r="C61" s="167"/>
      <c r="D61" s="167"/>
      <c r="E61" s="168">
        <v>300</v>
      </c>
      <c r="F61" s="169">
        <v>2.0000000000000001E-4</v>
      </c>
      <c r="G61" s="121">
        <v>0</v>
      </c>
      <c r="H61" s="121">
        <v>2.0000000000000001E-4</v>
      </c>
      <c r="I61" s="121">
        <v>21.10538</v>
      </c>
      <c r="J61" s="121">
        <v>1.9000000000000001E-4</v>
      </c>
      <c r="K61" s="121">
        <v>21.10557</v>
      </c>
      <c r="L61" s="121">
        <v>0</v>
      </c>
      <c r="M61" s="121">
        <v>0</v>
      </c>
      <c r="N61" s="121">
        <v>0</v>
      </c>
      <c r="O61" s="121">
        <v>21.10577</v>
      </c>
      <c r="P61" s="121">
        <v>2197.5112999999997</v>
      </c>
      <c r="Q61" s="121">
        <v>0</v>
      </c>
      <c r="R61" s="170">
        <v>2197.5112999999997</v>
      </c>
      <c r="S61" s="7"/>
      <c r="T61" s="7"/>
      <c r="U61" s="7"/>
      <c r="V61" s="7"/>
      <c r="W61" s="7"/>
      <c r="X61" s="7"/>
      <c r="Y61" s="7"/>
      <c r="Z61" s="7"/>
      <c r="AA61" s="7"/>
      <c r="AB61" s="7"/>
    </row>
    <row r="62" spans="1:28" ht="13.2">
      <c r="A62" s="167"/>
      <c r="B62" s="167"/>
      <c r="C62" s="167"/>
      <c r="D62" s="167"/>
      <c r="E62" s="168">
        <v>398</v>
      </c>
      <c r="F62" s="169">
        <v>1E-3</v>
      </c>
      <c r="G62" s="121">
        <v>0</v>
      </c>
      <c r="H62" s="121">
        <v>1E-3</v>
      </c>
      <c r="I62" s="121">
        <v>14.448729999999999</v>
      </c>
      <c r="J62" s="121">
        <v>0</v>
      </c>
      <c r="K62" s="121">
        <v>14.448729999999999</v>
      </c>
      <c r="L62" s="121">
        <v>0</v>
      </c>
      <c r="M62" s="121">
        <v>0</v>
      </c>
      <c r="N62" s="121">
        <v>0</v>
      </c>
      <c r="O62" s="121">
        <v>14.449729999999999</v>
      </c>
      <c r="P62" s="121">
        <v>1994.39147</v>
      </c>
      <c r="Q62" s="121">
        <v>0</v>
      </c>
      <c r="R62" s="170">
        <v>1994.39147</v>
      </c>
      <c r="S62" s="7"/>
      <c r="T62" s="7"/>
      <c r="U62" s="7"/>
      <c r="V62" s="7"/>
      <c r="W62" s="7"/>
      <c r="X62" s="7"/>
      <c r="Y62" s="7"/>
      <c r="Z62" s="7"/>
      <c r="AA62" s="7"/>
      <c r="AB62" s="7"/>
    </row>
    <row r="63" spans="1:28" ht="13.2">
      <c r="A63" s="167"/>
      <c r="B63" s="167"/>
      <c r="C63" s="167"/>
      <c r="D63" s="163" t="s">
        <v>142</v>
      </c>
      <c r="E63" s="163">
        <v>219</v>
      </c>
      <c r="F63" s="164">
        <v>4.5500000000000002E-3</v>
      </c>
      <c r="G63" s="165">
        <v>0</v>
      </c>
      <c r="H63" s="165">
        <v>4.5500000000000002E-3</v>
      </c>
      <c r="I63" s="165">
        <v>931.45054000000005</v>
      </c>
      <c r="J63" s="165">
        <v>1.8910899999999999</v>
      </c>
      <c r="K63" s="165">
        <v>933.34163000000001</v>
      </c>
      <c r="L63" s="165">
        <v>2677.7676000000001</v>
      </c>
      <c r="M63" s="165">
        <v>0</v>
      </c>
      <c r="N63" s="165">
        <v>2677.7676000000001</v>
      </c>
      <c r="O63" s="165">
        <v>3611.1137799999997</v>
      </c>
      <c r="P63" s="165">
        <v>15818.667109999999</v>
      </c>
      <c r="Q63" s="165">
        <v>0</v>
      </c>
      <c r="R63" s="166">
        <v>15818.667109999999</v>
      </c>
      <c r="S63" s="7"/>
      <c r="T63" s="7"/>
      <c r="U63" s="7"/>
      <c r="V63" s="7"/>
      <c r="W63" s="7"/>
      <c r="X63" s="7"/>
      <c r="Y63" s="7"/>
      <c r="Z63" s="7"/>
      <c r="AA63" s="7"/>
      <c r="AB63" s="7"/>
    </row>
    <row r="64" spans="1:28" ht="13.2">
      <c r="A64" s="167"/>
      <c r="B64" s="167"/>
      <c r="C64" s="167"/>
      <c r="D64" s="167"/>
      <c r="E64" s="168">
        <v>392</v>
      </c>
      <c r="F64" s="169">
        <v>9.9399999999999992E-3</v>
      </c>
      <c r="G64" s="121">
        <v>0</v>
      </c>
      <c r="H64" s="121">
        <v>9.9399999999999992E-3</v>
      </c>
      <c r="I64" s="121">
        <v>0.40181</v>
      </c>
      <c r="J64" s="121">
        <v>0</v>
      </c>
      <c r="K64" s="121">
        <v>0.40181</v>
      </c>
      <c r="L64" s="121">
        <v>0</v>
      </c>
      <c r="M64" s="121">
        <v>0</v>
      </c>
      <c r="N64" s="121">
        <v>0</v>
      </c>
      <c r="O64" s="121">
        <v>0.41175</v>
      </c>
      <c r="P64" s="121">
        <v>1043.1291800000001</v>
      </c>
      <c r="Q64" s="121">
        <v>0</v>
      </c>
      <c r="R64" s="170">
        <v>1043.1291800000001</v>
      </c>
      <c r="S64" s="7"/>
      <c r="T64" s="7"/>
      <c r="U64" s="7"/>
      <c r="V64" s="7"/>
      <c r="W64" s="7"/>
      <c r="X64" s="7"/>
      <c r="Y64" s="7"/>
      <c r="Z64" s="7"/>
      <c r="AA64" s="7"/>
      <c r="AB64" s="7"/>
    </row>
    <row r="65" spans="1:28" ht="13.2">
      <c r="A65" s="167"/>
      <c r="B65" s="167"/>
      <c r="C65" s="167"/>
      <c r="D65" s="163" t="s">
        <v>143</v>
      </c>
      <c r="E65" s="163">
        <v>39</v>
      </c>
      <c r="F65" s="164">
        <v>1.4599999999999999E-3</v>
      </c>
      <c r="G65" s="165">
        <v>0</v>
      </c>
      <c r="H65" s="165">
        <v>1.4599999999999999E-3</v>
      </c>
      <c r="I65" s="165">
        <v>1274.8323600000001</v>
      </c>
      <c r="J65" s="165">
        <v>202.77789999999999</v>
      </c>
      <c r="K65" s="165">
        <v>1477.6102599999999</v>
      </c>
      <c r="L65" s="165">
        <v>7790.9959200000003</v>
      </c>
      <c r="M65" s="165">
        <v>325.51373000000001</v>
      </c>
      <c r="N65" s="165">
        <v>8116.50965</v>
      </c>
      <c r="O65" s="165">
        <v>9594.1213699999989</v>
      </c>
      <c r="P65" s="165">
        <v>21801.946940000002</v>
      </c>
      <c r="Q65" s="165">
        <v>0</v>
      </c>
      <c r="R65" s="166">
        <v>21801.946940000002</v>
      </c>
      <c r="S65" s="7"/>
      <c r="T65" s="7"/>
      <c r="U65" s="7"/>
      <c r="V65" s="7"/>
      <c r="W65" s="7"/>
      <c r="X65" s="7"/>
      <c r="Y65" s="7"/>
      <c r="Z65" s="7"/>
      <c r="AA65" s="7"/>
      <c r="AB65" s="7"/>
    </row>
    <row r="66" spans="1:28" ht="13.2">
      <c r="A66" s="167"/>
      <c r="B66" s="167"/>
      <c r="C66" s="167"/>
      <c r="D66" s="167"/>
      <c r="E66" s="168">
        <v>73</v>
      </c>
      <c r="F66" s="169">
        <v>1.078E-2</v>
      </c>
      <c r="G66" s="121">
        <v>0</v>
      </c>
      <c r="H66" s="121">
        <v>1.078E-2</v>
      </c>
      <c r="I66" s="121">
        <v>1300.67004</v>
      </c>
      <c r="J66" s="121">
        <v>15.826930000000001</v>
      </c>
      <c r="K66" s="121">
        <v>1316.4969699999999</v>
      </c>
      <c r="L66" s="121">
        <v>5659.4618</v>
      </c>
      <c r="M66" s="121">
        <v>40.441690000000001</v>
      </c>
      <c r="N66" s="121">
        <v>5699.9034900000006</v>
      </c>
      <c r="O66" s="121">
        <v>7016.4112400000004</v>
      </c>
      <c r="P66" s="121">
        <v>22936.140230000001</v>
      </c>
      <c r="Q66" s="121">
        <v>0</v>
      </c>
      <c r="R66" s="170">
        <v>22936.140230000001</v>
      </c>
      <c r="S66" s="7"/>
      <c r="T66" s="7"/>
      <c r="U66" s="7"/>
      <c r="V66" s="7"/>
      <c r="W66" s="7"/>
      <c r="X66" s="7"/>
      <c r="Y66" s="7"/>
      <c r="Z66" s="7"/>
      <c r="AA66" s="7"/>
      <c r="AB66" s="7"/>
    </row>
    <row r="67" spans="1:28" ht="13.2">
      <c r="A67" s="167"/>
      <c r="B67" s="167"/>
      <c r="C67" s="167"/>
      <c r="D67" s="167"/>
      <c r="E67" s="168">
        <v>385</v>
      </c>
      <c r="F67" s="169">
        <v>1.0619999999999999E-2</v>
      </c>
      <c r="G67" s="121">
        <v>0</v>
      </c>
      <c r="H67" s="121">
        <v>1.0619999999999999E-2</v>
      </c>
      <c r="I67" s="121">
        <v>33.233400000000003</v>
      </c>
      <c r="J67" s="121">
        <v>0</v>
      </c>
      <c r="K67" s="121">
        <v>33.233400000000003</v>
      </c>
      <c r="L67" s="121">
        <v>0</v>
      </c>
      <c r="M67" s="121">
        <v>0</v>
      </c>
      <c r="N67" s="121">
        <v>0</v>
      </c>
      <c r="O67" s="121">
        <v>33.244019999999999</v>
      </c>
      <c r="P67" s="121">
        <v>1648.10833</v>
      </c>
      <c r="Q67" s="121">
        <v>0</v>
      </c>
      <c r="R67" s="170">
        <v>1648.10833</v>
      </c>
      <c r="S67" s="7"/>
      <c r="T67" s="7"/>
      <c r="U67" s="7"/>
      <c r="V67" s="7"/>
      <c r="W67" s="7"/>
      <c r="X67" s="7"/>
      <c r="Y67" s="7"/>
      <c r="Z67" s="7"/>
      <c r="AA67" s="7"/>
      <c r="AB67" s="7"/>
    </row>
    <row r="68" spans="1:28" ht="13.2">
      <c r="A68" s="167"/>
      <c r="B68" s="167"/>
      <c r="C68" s="167"/>
      <c r="D68" s="163" t="s">
        <v>144</v>
      </c>
      <c r="E68" s="163">
        <v>72</v>
      </c>
      <c r="F68" s="164">
        <v>1.22725</v>
      </c>
      <c r="G68" s="165">
        <v>0</v>
      </c>
      <c r="H68" s="165">
        <v>1.22725</v>
      </c>
      <c r="I68" s="165">
        <v>2413.5112599999998</v>
      </c>
      <c r="J68" s="165">
        <v>367.55734999999999</v>
      </c>
      <c r="K68" s="165">
        <v>2781.0686099999998</v>
      </c>
      <c r="L68" s="165">
        <v>26442.8403</v>
      </c>
      <c r="M68" s="165">
        <v>2071.1658500000003</v>
      </c>
      <c r="N68" s="165">
        <v>28514.006149999997</v>
      </c>
      <c r="O68" s="165">
        <v>31296.302010000003</v>
      </c>
      <c r="P68" s="165">
        <v>20704.892629999998</v>
      </c>
      <c r="Q68" s="165">
        <v>0</v>
      </c>
      <c r="R68" s="166">
        <v>20704.892629999998</v>
      </c>
      <c r="S68" s="7"/>
      <c r="T68" s="7"/>
      <c r="U68" s="7"/>
      <c r="V68" s="7"/>
      <c r="W68" s="7"/>
      <c r="X68" s="7"/>
      <c r="Y68" s="7"/>
      <c r="Z68" s="7"/>
      <c r="AA68" s="7"/>
      <c r="AB68" s="7"/>
    </row>
    <row r="69" spans="1:28" ht="13.2">
      <c r="A69" s="167"/>
      <c r="B69" s="167"/>
      <c r="C69" s="167"/>
      <c r="D69" s="163" t="s">
        <v>145</v>
      </c>
      <c r="E69" s="163">
        <v>388</v>
      </c>
      <c r="F69" s="164">
        <v>9.9690000000000001E-2</v>
      </c>
      <c r="G69" s="165">
        <v>0</v>
      </c>
      <c r="H69" s="165">
        <v>9.9690000000000001E-2</v>
      </c>
      <c r="I69" s="165">
        <v>1278.5447900000001</v>
      </c>
      <c r="J69" s="165">
        <v>159.97647000000001</v>
      </c>
      <c r="K69" s="165">
        <v>1438.52126</v>
      </c>
      <c r="L69" s="165">
        <v>1504.21019</v>
      </c>
      <c r="M69" s="165">
        <v>36.051730000000006</v>
      </c>
      <c r="N69" s="165">
        <v>1540.2619199999999</v>
      </c>
      <c r="O69" s="165">
        <v>2978.8828699999999</v>
      </c>
      <c r="P69" s="165">
        <v>10455.79811</v>
      </c>
      <c r="Q69" s="165">
        <v>0</v>
      </c>
      <c r="R69" s="166">
        <v>10455.79811</v>
      </c>
      <c r="S69" s="7"/>
      <c r="T69" s="7"/>
      <c r="U69" s="7"/>
      <c r="V69" s="7"/>
      <c r="W69" s="7"/>
      <c r="X69" s="7"/>
      <c r="Y69" s="7"/>
      <c r="Z69" s="7"/>
      <c r="AA69" s="7"/>
      <c r="AB69" s="7"/>
    </row>
    <row r="70" spans="1:28" ht="13.2">
      <c r="A70" s="167"/>
      <c r="B70" s="167"/>
      <c r="C70" s="167"/>
      <c r="D70" s="163" t="s">
        <v>17</v>
      </c>
      <c r="E70" s="163">
        <v>2</v>
      </c>
      <c r="F70" s="164">
        <v>7.2939999999999991E-2</v>
      </c>
      <c r="G70" s="165">
        <v>0</v>
      </c>
      <c r="H70" s="165">
        <v>7.2939999999999991E-2</v>
      </c>
      <c r="I70" s="165">
        <v>2231.8017400000003</v>
      </c>
      <c r="J70" s="165">
        <v>233.02520999999999</v>
      </c>
      <c r="K70" s="165">
        <v>2464.8269500000001</v>
      </c>
      <c r="L70" s="165">
        <v>26733.43003</v>
      </c>
      <c r="M70" s="165">
        <v>2901.5315599999999</v>
      </c>
      <c r="N70" s="165">
        <v>29634.961589999999</v>
      </c>
      <c r="O70" s="165">
        <v>32099.86148</v>
      </c>
      <c r="P70" s="165">
        <v>25515.545750000001</v>
      </c>
      <c r="Q70" s="165">
        <v>0</v>
      </c>
      <c r="R70" s="166">
        <v>25515.545750000001</v>
      </c>
      <c r="S70" s="7"/>
      <c r="T70" s="7"/>
      <c r="U70" s="7"/>
      <c r="V70" s="7"/>
      <c r="W70" s="7"/>
      <c r="X70" s="7"/>
      <c r="Y70" s="7"/>
      <c r="Z70" s="7"/>
      <c r="AA70" s="7"/>
      <c r="AB70" s="7"/>
    </row>
    <row r="71" spans="1:28" ht="13.2">
      <c r="A71" s="167"/>
      <c r="B71" s="167"/>
      <c r="C71" s="167"/>
      <c r="D71" s="167"/>
      <c r="E71" s="168">
        <v>382</v>
      </c>
      <c r="F71" s="169">
        <v>2.0000000000000001E-4</v>
      </c>
      <c r="G71" s="121">
        <v>0</v>
      </c>
      <c r="H71" s="121">
        <v>2.0000000000000001E-4</v>
      </c>
      <c r="I71" s="121">
        <v>2.8971</v>
      </c>
      <c r="J71" s="121">
        <v>0</v>
      </c>
      <c r="K71" s="121">
        <v>2.8971</v>
      </c>
      <c r="L71" s="121">
        <v>0</v>
      </c>
      <c r="M71" s="121">
        <v>0</v>
      </c>
      <c r="N71" s="121">
        <v>0</v>
      </c>
      <c r="O71" s="121">
        <v>2.8973</v>
      </c>
      <c r="P71" s="121">
        <v>1985.26828</v>
      </c>
      <c r="Q71" s="121">
        <v>0</v>
      </c>
      <c r="R71" s="170">
        <v>1985.26828</v>
      </c>
      <c r="S71" s="7"/>
      <c r="T71" s="7"/>
      <c r="U71" s="7"/>
      <c r="V71" s="7"/>
      <c r="W71" s="7"/>
      <c r="X71" s="7"/>
      <c r="Y71" s="7"/>
      <c r="Z71" s="7"/>
      <c r="AA71" s="7"/>
      <c r="AB71" s="7"/>
    </row>
    <row r="72" spans="1:28" ht="13.2">
      <c r="A72" s="167"/>
      <c r="B72" s="167"/>
      <c r="C72" s="167"/>
      <c r="D72" s="163" t="s">
        <v>146</v>
      </c>
      <c r="E72" s="163">
        <v>228</v>
      </c>
      <c r="F72" s="164">
        <v>0.61451999999999996</v>
      </c>
      <c r="G72" s="165">
        <v>0</v>
      </c>
      <c r="H72" s="165">
        <v>0.61451999999999996</v>
      </c>
      <c r="I72" s="165">
        <v>1208.7851799999999</v>
      </c>
      <c r="J72" s="165">
        <v>72.875110000000006</v>
      </c>
      <c r="K72" s="165">
        <v>1281.66029</v>
      </c>
      <c r="L72" s="165">
        <v>5372.3947400000006</v>
      </c>
      <c r="M72" s="165">
        <v>69.103080000000006</v>
      </c>
      <c r="N72" s="165">
        <v>5441.4978200000005</v>
      </c>
      <c r="O72" s="165">
        <v>6723.7726299999995</v>
      </c>
      <c r="P72" s="165">
        <v>28194.059940000003</v>
      </c>
      <c r="Q72" s="165">
        <v>0</v>
      </c>
      <c r="R72" s="166">
        <v>28194.059940000003</v>
      </c>
      <c r="S72" s="7"/>
      <c r="T72" s="7"/>
      <c r="U72" s="7"/>
      <c r="V72" s="7"/>
      <c r="W72" s="7"/>
      <c r="X72" s="7"/>
      <c r="Y72" s="7"/>
      <c r="Z72" s="7"/>
      <c r="AA72" s="7"/>
      <c r="AB72" s="7"/>
    </row>
    <row r="73" spans="1:28" ht="13.2">
      <c r="A73" s="167"/>
      <c r="B73" s="167"/>
      <c r="C73" s="167"/>
      <c r="D73" s="163" t="s">
        <v>147</v>
      </c>
      <c r="E73" s="163">
        <v>38</v>
      </c>
      <c r="F73" s="164">
        <v>5.2999999999999998E-4</v>
      </c>
      <c r="G73" s="165">
        <v>0</v>
      </c>
      <c r="H73" s="165">
        <v>5.2999999999999998E-4</v>
      </c>
      <c r="I73" s="165">
        <v>1156.29748</v>
      </c>
      <c r="J73" s="165">
        <v>177.30692000000002</v>
      </c>
      <c r="K73" s="165">
        <v>1333.6043999999999</v>
      </c>
      <c r="L73" s="165">
        <v>8766.3818100000008</v>
      </c>
      <c r="M73" s="165">
        <v>68.776449999999997</v>
      </c>
      <c r="N73" s="165">
        <v>8835.1582600000002</v>
      </c>
      <c r="O73" s="165">
        <v>10168.76319</v>
      </c>
      <c r="P73" s="165">
        <v>17987.587440000003</v>
      </c>
      <c r="Q73" s="165">
        <v>0</v>
      </c>
      <c r="R73" s="166">
        <v>17987.587440000003</v>
      </c>
      <c r="S73" s="7"/>
      <c r="T73" s="7"/>
      <c r="U73" s="7"/>
      <c r="V73" s="7"/>
      <c r="W73" s="7"/>
      <c r="X73" s="7"/>
      <c r="Y73" s="7"/>
      <c r="Z73" s="7"/>
      <c r="AA73" s="7"/>
      <c r="AB73" s="7"/>
    </row>
    <row r="74" spans="1:28" ht="13.2">
      <c r="A74" s="167"/>
      <c r="B74" s="167"/>
      <c r="C74" s="167"/>
      <c r="D74" s="163" t="s">
        <v>148</v>
      </c>
      <c r="E74" s="163">
        <v>227</v>
      </c>
      <c r="F74" s="164">
        <v>0.14695</v>
      </c>
      <c r="G74" s="165">
        <v>0</v>
      </c>
      <c r="H74" s="165">
        <v>0.14695</v>
      </c>
      <c r="I74" s="165">
        <v>664.18781000000001</v>
      </c>
      <c r="J74" s="165">
        <v>9.4348700000000001</v>
      </c>
      <c r="K74" s="165">
        <v>673.62268000000006</v>
      </c>
      <c r="L74" s="165">
        <v>1346.0878400000001</v>
      </c>
      <c r="M74" s="165">
        <v>0</v>
      </c>
      <c r="N74" s="165">
        <v>1346.0878400000001</v>
      </c>
      <c r="O74" s="165">
        <v>2019.8574699999999</v>
      </c>
      <c r="P74" s="165">
        <v>17562.315079999997</v>
      </c>
      <c r="Q74" s="165">
        <v>0</v>
      </c>
      <c r="R74" s="166">
        <v>17562.315079999997</v>
      </c>
      <c r="S74" s="7"/>
      <c r="T74" s="7"/>
      <c r="U74" s="7"/>
      <c r="V74" s="7"/>
      <c r="W74" s="7"/>
      <c r="X74" s="7"/>
      <c r="Y74" s="7"/>
      <c r="Z74" s="7"/>
      <c r="AA74" s="7"/>
      <c r="AB74" s="7"/>
    </row>
    <row r="75" spans="1:28" ht="13.2">
      <c r="A75" s="167"/>
      <c r="B75" s="167"/>
      <c r="C75" s="167"/>
      <c r="D75" s="163" t="s">
        <v>149</v>
      </c>
      <c r="E75" s="163">
        <v>4</v>
      </c>
      <c r="F75" s="164">
        <v>1.315E-2</v>
      </c>
      <c r="G75" s="165">
        <v>0</v>
      </c>
      <c r="H75" s="165">
        <v>1.315E-2</v>
      </c>
      <c r="I75" s="165">
        <v>2872.0354400000001</v>
      </c>
      <c r="J75" s="165">
        <v>372.72071999999997</v>
      </c>
      <c r="K75" s="165">
        <v>3244.7561600000004</v>
      </c>
      <c r="L75" s="165">
        <v>48420.107649999998</v>
      </c>
      <c r="M75" s="165">
        <v>4475.8007200000002</v>
      </c>
      <c r="N75" s="165">
        <v>52895.908369999997</v>
      </c>
      <c r="O75" s="165">
        <v>56140.677680000001</v>
      </c>
      <c r="P75" s="165">
        <v>96362.194340000002</v>
      </c>
      <c r="Q75" s="165">
        <v>0</v>
      </c>
      <c r="R75" s="166">
        <v>96362.194340000002</v>
      </c>
      <c r="S75" s="7"/>
      <c r="T75" s="7"/>
      <c r="U75" s="7"/>
      <c r="V75" s="7"/>
      <c r="W75" s="7"/>
      <c r="X75" s="7"/>
      <c r="Y75" s="7"/>
      <c r="Z75" s="7"/>
      <c r="AA75" s="7"/>
      <c r="AB75" s="7"/>
    </row>
    <row r="76" spans="1:28" ht="13.2">
      <c r="A76" s="167"/>
      <c r="B76" s="167"/>
      <c r="C76" s="167"/>
      <c r="D76" s="163" t="s">
        <v>150</v>
      </c>
      <c r="E76" s="163">
        <v>213</v>
      </c>
      <c r="F76" s="164">
        <v>0.45200000000000001</v>
      </c>
      <c r="G76" s="165">
        <v>0</v>
      </c>
      <c r="H76" s="165">
        <v>0.45200000000000001</v>
      </c>
      <c r="I76" s="165">
        <v>1393.6751999999999</v>
      </c>
      <c r="J76" s="165">
        <v>93.712559999999996</v>
      </c>
      <c r="K76" s="165">
        <v>1487.3877600000001</v>
      </c>
      <c r="L76" s="165">
        <v>5978.2530999999999</v>
      </c>
      <c r="M76" s="165">
        <v>242.57191</v>
      </c>
      <c r="N76" s="165">
        <v>6220.8250099999996</v>
      </c>
      <c r="O76" s="165">
        <v>7708.6647699999994</v>
      </c>
      <c r="P76" s="165">
        <v>38827.628270000001</v>
      </c>
      <c r="Q76" s="165">
        <v>0</v>
      </c>
      <c r="R76" s="166">
        <v>38827.628270000001</v>
      </c>
      <c r="S76" s="7"/>
      <c r="T76" s="7"/>
      <c r="U76" s="7"/>
      <c r="V76" s="7"/>
      <c r="W76" s="7"/>
      <c r="X76" s="7"/>
      <c r="Y76" s="7"/>
      <c r="Z76" s="7"/>
      <c r="AA76" s="7"/>
      <c r="AB76" s="7"/>
    </row>
    <row r="77" spans="1:28" ht="13.2">
      <c r="A77" s="167"/>
      <c r="B77" s="167"/>
      <c r="C77" s="167"/>
      <c r="D77" s="167"/>
      <c r="E77" s="168">
        <v>397</v>
      </c>
      <c r="F77" s="169">
        <v>0</v>
      </c>
      <c r="G77" s="121">
        <v>0</v>
      </c>
      <c r="H77" s="121">
        <v>0</v>
      </c>
      <c r="I77" s="121">
        <v>7.5484399999999994</v>
      </c>
      <c r="J77" s="121">
        <v>0</v>
      </c>
      <c r="K77" s="121">
        <v>7.5484399999999994</v>
      </c>
      <c r="L77" s="121">
        <v>0</v>
      </c>
      <c r="M77" s="121">
        <v>0</v>
      </c>
      <c r="N77" s="121">
        <v>0</v>
      </c>
      <c r="O77" s="121">
        <v>7.5484399999999994</v>
      </c>
      <c r="P77" s="121">
        <v>745.62603000000001</v>
      </c>
      <c r="Q77" s="121">
        <v>0</v>
      </c>
      <c r="R77" s="170">
        <v>745.62603000000001</v>
      </c>
      <c r="S77" s="7"/>
      <c r="T77" s="7"/>
      <c r="U77" s="7"/>
      <c r="V77" s="7"/>
      <c r="W77" s="7"/>
      <c r="X77" s="7"/>
      <c r="Y77" s="7"/>
      <c r="Z77" s="7"/>
      <c r="AA77" s="7"/>
      <c r="AB77" s="7"/>
    </row>
    <row r="78" spans="1:28" ht="13.2">
      <c r="A78" s="167"/>
      <c r="B78" s="167"/>
      <c r="C78" s="167"/>
      <c r="D78" s="163" t="s">
        <v>151</v>
      </c>
      <c r="E78" s="163">
        <v>71</v>
      </c>
      <c r="F78" s="164">
        <v>1.85049</v>
      </c>
      <c r="G78" s="165">
        <v>0</v>
      </c>
      <c r="H78" s="165">
        <v>1.85049</v>
      </c>
      <c r="I78" s="165">
        <v>3109.1017700000002</v>
      </c>
      <c r="J78" s="165">
        <v>404.79840999999999</v>
      </c>
      <c r="K78" s="165">
        <v>3513.9001800000001</v>
      </c>
      <c r="L78" s="165">
        <v>60075.28037</v>
      </c>
      <c r="M78" s="165">
        <v>3340.5347000000002</v>
      </c>
      <c r="N78" s="165">
        <v>63415.815069999997</v>
      </c>
      <c r="O78" s="165">
        <v>66931.565740000005</v>
      </c>
      <c r="P78" s="165">
        <v>28937.98532</v>
      </c>
      <c r="Q78" s="165">
        <v>0</v>
      </c>
      <c r="R78" s="166">
        <v>28937.98532</v>
      </c>
      <c r="S78" s="7"/>
      <c r="T78" s="7"/>
      <c r="U78" s="7"/>
      <c r="V78" s="7"/>
      <c r="W78" s="7"/>
      <c r="X78" s="7"/>
      <c r="Y78" s="7"/>
      <c r="Z78" s="7"/>
      <c r="AA78" s="7"/>
      <c r="AB78" s="7"/>
    </row>
    <row r="79" spans="1:28" ht="13.2">
      <c r="A79" s="167"/>
      <c r="B79" s="167"/>
      <c r="C79" s="167"/>
      <c r="D79" s="163" t="s">
        <v>152</v>
      </c>
      <c r="E79" s="163">
        <v>1</v>
      </c>
      <c r="F79" s="164">
        <v>636.25833</v>
      </c>
      <c r="G79" s="165">
        <v>147.56976</v>
      </c>
      <c r="H79" s="165">
        <v>783.82808999999997</v>
      </c>
      <c r="I79" s="165">
        <v>19262.091899999999</v>
      </c>
      <c r="J79" s="165">
        <v>5632.9826399999993</v>
      </c>
      <c r="K79" s="165">
        <v>24895.074539999998</v>
      </c>
      <c r="L79" s="165">
        <v>724637.59826</v>
      </c>
      <c r="M79" s="165">
        <v>14622.17625</v>
      </c>
      <c r="N79" s="165">
        <v>739259.77451000002</v>
      </c>
      <c r="O79" s="165">
        <v>764938.67714000004</v>
      </c>
      <c r="P79" s="165">
        <v>313889.32029</v>
      </c>
      <c r="Q79" s="165">
        <v>323.74225000000001</v>
      </c>
      <c r="R79" s="166">
        <v>314213.06254000001</v>
      </c>
      <c r="S79" s="7"/>
      <c r="T79" s="7"/>
      <c r="U79" s="7"/>
      <c r="V79" s="7"/>
      <c r="W79" s="7"/>
      <c r="X79" s="7"/>
      <c r="Y79" s="7"/>
      <c r="Z79" s="7"/>
      <c r="AA79" s="7"/>
      <c r="AB79" s="7"/>
    </row>
    <row r="80" spans="1:28" ht="13.2">
      <c r="A80" s="167"/>
      <c r="B80" s="167"/>
      <c r="C80" s="167"/>
      <c r="D80" s="167"/>
      <c r="E80" s="168">
        <v>320</v>
      </c>
      <c r="F80" s="169">
        <v>5.5000000000000003E-4</v>
      </c>
      <c r="G80" s="121">
        <v>0</v>
      </c>
      <c r="H80" s="121">
        <v>5.5000000000000003E-4</v>
      </c>
      <c r="I80" s="121">
        <v>5.6986499999999998</v>
      </c>
      <c r="J80" s="121">
        <v>0</v>
      </c>
      <c r="K80" s="121">
        <v>5.6986499999999998</v>
      </c>
      <c r="L80" s="121">
        <v>0</v>
      </c>
      <c r="M80" s="121">
        <v>0</v>
      </c>
      <c r="N80" s="121">
        <v>0</v>
      </c>
      <c r="O80" s="121">
        <v>5.6991999999999994</v>
      </c>
      <c r="P80" s="121">
        <v>1905.7283600000001</v>
      </c>
      <c r="Q80" s="121">
        <v>0</v>
      </c>
      <c r="R80" s="170">
        <v>1905.7283600000001</v>
      </c>
      <c r="S80" s="7"/>
      <c r="T80" s="7"/>
      <c r="U80" s="7"/>
      <c r="V80" s="7"/>
      <c r="W80" s="7"/>
      <c r="X80" s="7"/>
      <c r="Y80" s="7"/>
      <c r="Z80" s="7"/>
      <c r="AA80" s="7"/>
      <c r="AB80" s="7"/>
    </row>
    <row r="81" spans="1:28" ht="13.2">
      <c r="A81" s="167"/>
      <c r="B81" s="167"/>
      <c r="C81" s="167"/>
      <c r="D81" s="163" t="s">
        <v>153</v>
      </c>
      <c r="E81" s="163">
        <v>44</v>
      </c>
      <c r="F81" s="164">
        <v>1.214E-2</v>
      </c>
      <c r="G81" s="165">
        <v>0</v>
      </c>
      <c r="H81" s="165">
        <v>1.214E-2</v>
      </c>
      <c r="I81" s="165">
        <v>1719.7344699999999</v>
      </c>
      <c r="J81" s="165">
        <v>673.04228000000001</v>
      </c>
      <c r="K81" s="165">
        <v>2392.77675</v>
      </c>
      <c r="L81" s="165">
        <v>11894.937960000001</v>
      </c>
      <c r="M81" s="165">
        <v>670.08788000000004</v>
      </c>
      <c r="N81" s="165">
        <v>12565.02584</v>
      </c>
      <c r="O81" s="165">
        <v>14957.81473</v>
      </c>
      <c r="P81" s="165">
        <v>27502.370050000001</v>
      </c>
      <c r="Q81" s="165">
        <v>0</v>
      </c>
      <c r="R81" s="166">
        <v>27502.370050000001</v>
      </c>
      <c r="S81" s="7"/>
      <c r="T81" s="7"/>
      <c r="U81" s="7"/>
      <c r="V81" s="7"/>
      <c r="W81" s="7"/>
      <c r="X81" s="7"/>
      <c r="Y81" s="7"/>
      <c r="Z81" s="7"/>
      <c r="AA81" s="7"/>
      <c r="AB81" s="7"/>
    </row>
    <row r="82" spans="1:28" ht="13.2">
      <c r="A82" s="167"/>
      <c r="B82" s="167"/>
      <c r="C82" s="167"/>
      <c r="D82" s="167"/>
      <c r="E82" s="168">
        <v>222</v>
      </c>
      <c r="F82" s="169">
        <v>4.0619999999999996E-2</v>
      </c>
      <c r="G82" s="121">
        <v>0</v>
      </c>
      <c r="H82" s="121">
        <v>4.0619999999999996E-2</v>
      </c>
      <c r="I82" s="121">
        <v>1343.9651100000001</v>
      </c>
      <c r="J82" s="121">
        <v>77.971890000000002</v>
      </c>
      <c r="K82" s="121">
        <v>1421.9369999999999</v>
      </c>
      <c r="L82" s="121">
        <v>4781.8708899999992</v>
      </c>
      <c r="M82" s="121">
        <v>364.06603999999999</v>
      </c>
      <c r="N82" s="121">
        <v>5145.9369299999998</v>
      </c>
      <c r="O82" s="121">
        <v>6567.9145499999995</v>
      </c>
      <c r="P82" s="121">
        <v>33980.664570000001</v>
      </c>
      <c r="Q82" s="121">
        <v>0</v>
      </c>
      <c r="R82" s="170">
        <v>33980.664570000001</v>
      </c>
      <c r="S82" s="7"/>
      <c r="T82" s="7"/>
      <c r="U82" s="7"/>
      <c r="V82" s="7"/>
      <c r="W82" s="7"/>
      <c r="X82" s="7"/>
      <c r="Y82" s="7"/>
      <c r="Z82" s="7"/>
      <c r="AA82" s="7"/>
      <c r="AB82" s="7"/>
    </row>
    <row r="83" spans="1:28" ht="13.2">
      <c r="A83" s="167"/>
      <c r="B83" s="167"/>
      <c r="C83" s="167"/>
      <c r="D83" s="167"/>
      <c r="E83" s="168">
        <v>334</v>
      </c>
      <c r="F83" s="169">
        <v>3.1730000000000001E-2</v>
      </c>
      <c r="G83" s="121">
        <v>0</v>
      </c>
      <c r="H83" s="121">
        <v>3.1730000000000001E-2</v>
      </c>
      <c r="I83" s="121">
        <v>45.787010000000002</v>
      </c>
      <c r="J83" s="121">
        <v>0</v>
      </c>
      <c r="K83" s="121">
        <v>45.787010000000002</v>
      </c>
      <c r="L83" s="121">
        <v>0</v>
      </c>
      <c r="M83" s="121">
        <v>0</v>
      </c>
      <c r="N83" s="121">
        <v>0</v>
      </c>
      <c r="O83" s="121">
        <v>45.818739999999998</v>
      </c>
      <c r="P83" s="121">
        <v>2111.98135</v>
      </c>
      <c r="Q83" s="121">
        <v>0</v>
      </c>
      <c r="R83" s="170">
        <v>2111.98135</v>
      </c>
      <c r="S83" s="7"/>
      <c r="T83" s="7"/>
      <c r="U83" s="7"/>
      <c r="V83" s="7"/>
      <c r="W83" s="7"/>
      <c r="X83" s="7"/>
      <c r="Y83" s="7"/>
      <c r="Z83" s="7"/>
      <c r="AA83" s="7"/>
      <c r="AB83" s="7"/>
    </row>
    <row r="84" spans="1:28" ht="13.2">
      <c r="A84" s="167"/>
      <c r="B84" s="167"/>
      <c r="C84" s="167"/>
      <c r="D84" s="167"/>
      <c r="E84" s="168">
        <v>348</v>
      </c>
      <c r="F84" s="169">
        <v>2.0000000000000001E-4</v>
      </c>
      <c r="G84" s="121">
        <v>0</v>
      </c>
      <c r="H84" s="121">
        <v>2.0000000000000001E-4</v>
      </c>
      <c r="I84" s="121">
        <v>39.092610000000001</v>
      </c>
      <c r="J84" s="121">
        <v>0</v>
      </c>
      <c r="K84" s="121">
        <v>39.092610000000001</v>
      </c>
      <c r="L84" s="121">
        <v>0</v>
      </c>
      <c r="M84" s="121">
        <v>0</v>
      </c>
      <c r="N84" s="121">
        <v>0</v>
      </c>
      <c r="O84" s="121">
        <v>39.09281</v>
      </c>
      <c r="P84" s="121">
        <v>2312.6165899999996</v>
      </c>
      <c r="Q84" s="121">
        <v>0</v>
      </c>
      <c r="R84" s="170">
        <v>2312.6165899999996</v>
      </c>
      <c r="S84" s="7"/>
      <c r="T84" s="7"/>
      <c r="U84" s="7"/>
      <c r="V84" s="7"/>
      <c r="W84" s="7"/>
      <c r="X84" s="7"/>
      <c r="Y84" s="7"/>
      <c r="Z84" s="7"/>
      <c r="AA84" s="7"/>
      <c r="AB84" s="7"/>
    </row>
    <row r="85" spans="1:28" ht="13.2">
      <c r="A85" s="167"/>
      <c r="B85" s="167"/>
      <c r="C85" s="167"/>
      <c r="D85" s="163" t="s">
        <v>154</v>
      </c>
      <c r="E85" s="163">
        <v>27</v>
      </c>
      <c r="F85" s="164">
        <v>2.2409999999999999E-2</v>
      </c>
      <c r="G85" s="165">
        <v>0</v>
      </c>
      <c r="H85" s="165">
        <v>2.2409999999999999E-2</v>
      </c>
      <c r="I85" s="165">
        <v>1222.6099099999999</v>
      </c>
      <c r="J85" s="165">
        <v>157.63185999999999</v>
      </c>
      <c r="K85" s="165">
        <v>1380.2417700000001</v>
      </c>
      <c r="L85" s="165">
        <v>5498.9833600000002</v>
      </c>
      <c r="M85" s="165">
        <v>207.75013000000001</v>
      </c>
      <c r="N85" s="165">
        <v>5706.7334900000005</v>
      </c>
      <c r="O85" s="165">
        <v>7086.9976699999997</v>
      </c>
      <c r="P85" s="165">
        <v>16308.451859999999</v>
      </c>
      <c r="Q85" s="165">
        <v>0</v>
      </c>
      <c r="R85" s="166">
        <v>16308.451859999999</v>
      </c>
      <c r="S85" s="7"/>
      <c r="T85" s="7"/>
      <c r="U85" s="7"/>
      <c r="V85" s="7"/>
      <c r="W85" s="7"/>
      <c r="X85" s="7"/>
      <c r="Y85" s="7"/>
      <c r="Z85" s="7"/>
      <c r="AA85" s="7"/>
      <c r="AB85" s="7"/>
    </row>
    <row r="86" spans="1:28" ht="13.2">
      <c r="A86" s="167"/>
      <c r="B86" s="167"/>
      <c r="C86" s="167"/>
      <c r="D86" s="167"/>
      <c r="E86" s="168">
        <v>161</v>
      </c>
      <c r="F86" s="169">
        <v>5.3380000000000004E-2</v>
      </c>
      <c r="G86" s="121">
        <v>0</v>
      </c>
      <c r="H86" s="121">
        <v>5.3380000000000004E-2</v>
      </c>
      <c r="I86" s="121">
        <v>1504.5751299999999</v>
      </c>
      <c r="J86" s="121">
        <v>100.74813</v>
      </c>
      <c r="K86" s="121">
        <v>1605.3232600000001</v>
      </c>
      <c r="L86" s="121">
        <v>4790.9470799999999</v>
      </c>
      <c r="M86" s="121">
        <v>624.84645</v>
      </c>
      <c r="N86" s="121">
        <v>5415.7935299999999</v>
      </c>
      <c r="O86" s="121">
        <v>7021.1701700000003</v>
      </c>
      <c r="P86" s="121">
        <v>26275.582780000001</v>
      </c>
      <c r="Q86" s="121">
        <v>0</v>
      </c>
      <c r="R86" s="170">
        <v>26275.582780000001</v>
      </c>
      <c r="S86" s="7"/>
      <c r="T86" s="7"/>
      <c r="U86" s="7"/>
      <c r="V86" s="7"/>
      <c r="W86" s="7"/>
      <c r="X86" s="7"/>
      <c r="Y86" s="7"/>
      <c r="Z86" s="7"/>
      <c r="AA86" s="7"/>
      <c r="AB86" s="7"/>
    </row>
    <row r="87" spans="1:28" ht="13.2">
      <c r="A87" s="167"/>
      <c r="B87" s="167"/>
      <c r="C87" s="167"/>
      <c r="D87" s="167"/>
      <c r="E87" s="168">
        <v>322</v>
      </c>
      <c r="F87" s="169">
        <v>1.5400000000000001E-3</v>
      </c>
      <c r="G87" s="121">
        <v>0</v>
      </c>
      <c r="H87" s="121">
        <v>1.5400000000000001E-3</v>
      </c>
      <c r="I87" s="121">
        <v>32.400680000000001</v>
      </c>
      <c r="J87" s="121">
        <v>7.529000000000001E-2</v>
      </c>
      <c r="K87" s="121">
        <v>32.475970000000004</v>
      </c>
      <c r="L87" s="121">
        <v>0</v>
      </c>
      <c r="M87" s="121">
        <v>0</v>
      </c>
      <c r="N87" s="121">
        <v>0</v>
      </c>
      <c r="O87" s="121">
        <v>32.477509999999995</v>
      </c>
      <c r="P87" s="121">
        <v>2077.8471300000001</v>
      </c>
      <c r="Q87" s="121">
        <v>0</v>
      </c>
      <c r="R87" s="170">
        <v>2077.8471300000001</v>
      </c>
      <c r="S87" s="7"/>
      <c r="T87" s="7"/>
      <c r="U87" s="7"/>
      <c r="V87" s="7"/>
      <c r="W87" s="7"/>
      <c r="X87" s="7"/>
      <c r="Y87" s="7"/>
      <c r="Z87" s="7"/>
      <c r="AA87" s="7"/>
      <c r="AB87" s="7"/>
    </row>
    <row r="88" spans="1:28" ht="13.2">
      <c r="A88" s="167"/>
      <c r="B88" s="167"/>
      <c r="C88" s="167"/>
      <c r="D88" s="167"/>
      <c r="E88" s="168">
        <v>346</v>
      </c>
      <c r="F88" s="169">
        <v>2.9739999999999999E-2</v>
      </c>
      <c r="G88" s="121">
        <v>0</v>
      </c>
      <c r="H88" s="121">
        <v>2.9739999999999999E-2</v>
      </c>
      <c r="I88" s="121">
        <v>17.271830000000001</v>
      </c>
      <c r="J88" s="121">
        <v>0</v>
      </c>
      <c r="K88" s="121">
        <v>17.271830000000001</v>
      </c>
      <c r="L88" s="121">
        <v>0</v>
      </c>
      <c r="M88" s="121">
        <v>0</v>
      </c>
      <c r="N88" s="121">
        <v>0</v>
      </c>
      <c r="O88" s="121">
        <v>17.301569999999998</v>
      </c>
      <c r="P88" s="121">
        <v>1469.82709</v>
      </c>
      <c r="Q88" s="121">
        <v>0</v>
      </c>
      <c r="R88" s="170">
        <v>1469.82709</v>
      </c>
      <c r="S88" s="7"/>
      <c r="T88" s="7"/>
      <c r="U88" s="7"/>
      <c r="V88" s="7"/>
      <c r="W88" s="7"/>
      <c r="X88" s="7"/>
      <c r="Y88" s="7"/>
      <c r="Z88" s="7"/>
      <c r="AA88" s="7"/>
      <c r="AB88" s="7"/>
    </row>
    <row r="89" spans="1:28" ht="13.2">
      <c r="A89" s="167"/>
      <c r="B89" s="167"/>
      <c r="C89" s="167"/>
      <c r="D89" s="163" t="s">
        <v>155</v>
      </c>
      <c r="E89" s="163">
        <v>36</v>
      </c>
      <c r="F89" s="164">
        <v>1.3130000000000001E-2</v>
      </c>
      <c r="G89" s="165">
        <v>0</v>
      </c>
      <c r="H89" s="165">
        <v>1.3130000000000001E-2</v>
      </c>
      <c r="I89" s="165">
        <v>1263.0877399999999</v>
      </c>
      <c r="J89" s="165">
        <v>149.72672</v>
      </c>
      <c r="K89" s="165">
        <v>1412.8144600000001</v>
      </c>
      <c r="L89" s="165">
        <v>6035.3759</v>
      </c>
      <c r="M89" s="165">
        <v>245.87676999999999</v>
      </c>
      <c r="N89" s="165">
        <v>6281.2526699999999</v>
      </c>
      <c r="O89" s="165">
        <v>7694.0802599999997</v>
      </c>
      <c r="P89" s="165">
        <v>20483.562730000001</v>
      </c>
      <c r="Q89" s="165">
        <v>0</v>
      </c>
      <c r="R89" s="166">
        <v>20483.562730000001</v>
      </c>
      <c r="S89" s="7"/>
      <c r="T89" s="7"/>
      <c r="U89" s="7"/>
      <c r="V89" s="7"/>
      <c r="W89" s="7"/>
      <c r="X89" s="7"/>
      <c r="Y89" s="7"/>
      <c r="Z89" s="7"/>
      <c r="AA89" s="7"/>
      <c r="AB89" s="7"/>
    </row>
    <row r="90" spans="1:28" ht="13.2">
      <c r="A90" s="167"/>
      <c r="B90" s="167"/>
      <c r="C90" s="167"/>
      <c r="D90" s="167"/>
      <c r="E90" s="168">
        <v>384</v>
      </c>
      <c r="F90" s="169">
        <v>5.0000000000000001E-4</v>
      </c>
      <c r="G90" s="121">
        <v>0</v>
      </c>
      <c r="H90" s="121">
        <v>5.0000000000000001E-4</v>
      </c>
      <c r="I90" s="121">
        <v>3.2550500000000002</v>
      </c>
      <c r="J90" s="121">
        <v>0</v>
      </c>
      <c r="K90" s="121">
        <v>3.2550500000000002</v>
      </c>
      <c r="L90" s="121">
        <v>0</v>
      </c>
      <c r="M90" s="121">
        <v>0</v>
      </c>
      <c r="N90" s="121">
        <v>0</v>
      </c>
      <c r="O90" s="121">
        <v>3.2555500000000004</v>
      </c>
      <c r="P90" s="121">
        <v>1532.8437900000001</v>
      </c>
      <c r="Q90" s="121">
        <v>0</v>
      </c>
      <c r="R90" s="170">
        <v>1532.8437900000001</v>
      </c>
      <c r="S90" s="7"/>
      <c r="T90" s="7"/>
      <c r="U90" s="7"/>
      <c r="V90" s="7"/>
      <c r="W90" s="7"/>
      <c r="X90" s="7"/>
      <c r="Y90" s="7"/>
      <c r="Z90" s="7"/>
      <c r="AA90" s="7"/>
      <c r="AB90" s="7"/>
    </row>
    <row r="91" spans="1:28" ht="13.2">
      <c r="A91" s="167"/>
      <c r="B91" s="167"/>
      <c r="C91" s="167"/>
      <c r="D91" s="167"/>
      <c r="E91" s="168">
        <v>386</v>
      </c>
      <c r="F91" s="169">
        <v>0</v>
      </c>
      <c r="G91" s="121">
        <v>0</v>
      </c>
      <c r="H91" s="121">
        <v>0</v>
      </c>
      <c r="I91" s="121">
        <v>0.11215</v>
      </c>
      <c r="J91" s="121">
        <v>0</v>
      </c>
      <c r="K91" s="121">
        <v>0.11215</v>
      </c>
      <c r="L91" s="121">
        <v>0</v>
      </c>
      <c r="M91" s="121">
        <v>0</v>
      </c>
      <c r="N91" s="121">
        <v>0</v>
      </c>
      <c r="O91" s="121">
        <v>0.11215</v>
      </c>
      <c r="P91" s="121">
        <v>324.12223</v>
      </c>
      <c r="Q91" s="121">
        <v>0</v>
      </c>
      <c r="R91" s="170">
        <v>324.12223</v>
      </c>
      <c r="S91" s="7"/>
      <c r="T91" s="7"/>
      <c r="U91" s="7"/>
      <c r="V91" s="7"/>
      <c r="W91" s="7"/>
      <c r="X91" s="7"/>
      <c r="Y91" s="7"/>
      <c r="Z91" s="7"/>
      <c r="AA91" s="7"/>
      <c r="AB91" s="7"/>
    </row>
    <row r="92" spans="1:28" ht="13.2">
      <c r="A92" s="167"/>
      <c r="B92" s="167"/>
      <c r="C92" s="167"/>
      <c r="D92" s="167"/>
      <c r="E92" s="168">
        <v>395</v>
      </c>
      <c r="F92" s="169">
        <v>0</v>
      </c>
      <c r="G92" s="121">
        <v>0</v>
      </c>
      <c r="H92" s="121">
        <v>0</v>
      </c>
      <c r="I92" s="121">
        <v>3.0234699999999997</v>
      </c>
      <c r="J92" s="121">
        <v>0</v>
      </c>
      <c r="K92" s="121">
        <v>3.0234699999999997</v>
      </c>
      <c r="L92" s="121">
        <v>0</v>
      </c>
      <c r="M92" s="121">
        <v>0</v>
      </c>
      <c r="N92" s="121">
        <v>0</v>
      </c>
      <c r="O92" s="121">
        <v>3.0234699999999997</v>
      </c>
      <c r="P92" s="121">
        <v>1358.2674199999999</v>
      </c>
      <c r="Q92" s="121">
        <v>0</v>
      </c>
      <c r="R92" s="170">
        <v>1358.2674199999999</v>
      </c>
      <c r="S92" s="7"/>
      <c r="T92" s="7"/>
      <c r="U92" s="7"/>
      <c r="V92" s="7"/>
      <c r="W92" s="7"/>
      <c r="X92" s="7"/>
      <c r="Y92" s="7"/>
      <c r="Z92" s="7"/>
      <c r="AA92" s="7"/>
      <c r="AB92" s="7"/>
    </row>
    <row r="93" spans="1:28" ht="13.2">
      <c r="A93" s="167"/>
      <c r="B93" s="167"/>
      <c r="C93" s="167"/>
      <c r="D93" s="163" t="s">
        <v>156</v>
      </c>
      <c r="E93" s="163">
        <v>299</v>
      </c>
      <c r="F93" s="164">
        <v>5.0000000000000002E-5</v>
      </c>
      <c r="G93" s="165">
        <v>0</v>
      </c>
      <c r="H93" s="165">
        <v>5.0000000000000002E-5</v>
      </c>
      <c r="I93" s="165">
        <v>29.221799999999998</v>
      </c>
      <c r="J93" s="165">
        <v>1.1908800000000002</v>
      </c>
      <c r="K93" s="165">
        <v>30.412680000000002</v>
      </c>
      <c r="L93" s="165">
        <v>0</v>
      </c>
      <c r="M93" s="165">
        <v>0</v>
      </c>
      <c r="N93" s="165">
        <v>0</v>
      </c>
      <c r="O93" s="165">
        <v>30.41273</v>
      </c>
      <c r="P93" s="165">
        <v>1991.5958700000001</v>
      </c>
      <c r="Q93" s="165">
        <v>0</v>
      </c>
      <c r="R93" s="166">
        <v>1991.5958700000001</v>
      </c>
      <c r="S93" s="7"/>
      <c r="T93" s="7"/>
      <c r="U93" s="7"/>
      <c r="V93" s="7"/>
      <c r="W93" s="7"/>
      <c r="X93" s="7"/>
      <c r="Y93" s="7"/>
      <c r="Z93" s="7"/>
      <c r="AA93" s="7"/>
      <c r="AB93" s="7"/>
    </row>
    <row r="94" spans="1:28" ht="13.2">
      <c r="A94" s="167"/>
      <c r="B94" s="167"/>
      <c r="C94" s="167"/>
      <c r="D94" s="167"/>
      <c r="E94" s="168">
        <v>375</v>
      </c>
      <c r="F94" s="169">
        <v>2.6019999999999998E-2</v>
      </c>
      <c r="G94" s="121">
        <v>0</v>
      </c>
      <c r="H94" s="121">
        <v>2.6019999999999998E-2</v>
      </c>
      <c r="I94" s="121">
        <v>2741.42974</v>
      </c>
      <c r="J94" s="121">
        <v>320.95709000000005</v>
      </c>
      <c r="K94" s="121">
        <v>3062.3868299999999</v>
      </c>
      <c r="L94" s="121">
        <v>40859.873909999995</v>
      </c>
      <c r="M94" s="121">
        <v>2163.81205</v>
      </c>
      <c r="N94" s="121">
        <v>43023.685960000003</v>
      </c>
      <c r="O94" s="121">
        <v>46086.098810000003</v>
      </c>
      <c r="P94" s="121">
        <v>24399.813389999999</v>
      </c>
      <c r="Q94" s="121">
        <v>0</v>
      </c>
      <c r="R94" s="170">
        <v>24399.813389999999</v>
      </c>
      <c r="S94" s="7"/>
      <c r="T94" s="7"/>
      <c r="U94" s="7"/>
      <c r="V94" s="7"/>
      <c r="W94" s="7"/>
      <c r="X94" s="7"/>
      <c r="Y94" s="7"/>
      <c r="Z94" s="7"/>
      <c r="AA94" s="7"/>
      <c r="AB94" s="7"/>
    </row>
    <row r="95" spans="1:28" ht="13.2">
      <c r="A95" s="167"/>
      <c r="B95" s="167"/>
      <c r="C95" s="167"/>
      <c r="D95" s="167"/>
      <c r="E95" s="168">
        <v>380</v>
      </c>
      <c r="F95" s="169">
        <v>0</v>
      </c>
      <c r="G95" s="121">
        <v>0</v>
      </c>
      <c r="H95" s="121">
        <v>0</v>
      </c>
      <c r="I95" s="121">
        <v>0.27923000000000003</v>
      </c>
      <c r="J95" s="121">
        <v>0</v>
      </c>
      <c r="K95" s="121">
        <v>0.27923000000000003</v>
      </c>
      <c r="L95" s="121">
        <v>0</v>
      </c>
      <c r="M95" s="121">
        <v>0</v>
      </c>
      <c r="N95" s="121">
        <v>0</v>
      </c>
      <c r="O95" s="121">
        <v>0.27923000000000003</v>
      </c>
      <c r="P95" s="121">
        <v>1289.9048</v>
      </c>
      <c r="Q95" s="121">
        <v>0</v>
      </c>
      <c r="R95" s="170">
        <v>1289.9048</v>
      </c>
      <c r="S95" s="7"/>
      <c r="T95" s="7"/>
      <c r="U95" s="7"/>
      <c r="V95" s="7"/>
      <c r="W95" s="7"/>
      <c r="X95" s="7"/>
      <c r="Y95" s="7"/>
      <c r="Z95" s="7"/>
      <c r="AA95" s="7"/>
      <c r="AB95" s="7"/>
    </row>
    <row r="96" spans="1:28" ht="13.2">
      <c r="A96" s="167"/>
      <c r="B96" s="167"/>
      <c r="C96" s="167"/>
      <c r="D96" s="163" t="s">
        <v>157</v>
      </c>
      <c r="E96" s="163">
        <v>14</v>
      </c>
      <c r="F96" s="164">
        <v>7.6480000000000006E-2</v>
      </c>
      <c r="G96" s="165">
        <v>0</v>
      </c>
      <c r="H96" s="165">
        <v>7.6480000000000006E-2</v>
      </c>
      <c r="I96" s="165">
        <v>2348.7785899999999</v>
      </c>
      <c r="J96" s="165">
        <v>428.31159000000002</v>
      </c>
      <c r="K96" s="165">
        <v>2777.0901800000001</v>
      </c>
      <c r="L96" s="165">
        <v>17067.444030000002</v>
      </c>
      <c r="M96" s="165">
        <v>1186.0262700000001</v>
      </c>
      <c r="N96" s="165">
        <v>18253.470300000001</v>
      </c>
      <c r="O96" s="165">
        <v>21030.63696</v>
      </c>
      <c r="P96" s="165">
        <v>31788.517879999999</v>
      </c>
      <c r="Q96" s="165">
        <v>0</v>
      </c>
      <c r="R96" s="166">
        <v>31788.517879999999</v>
      </c>
      <c r="S96" s="7"/>
      <c r="T96" s="7"/>
      <c r="U96" s="7"/>
      <c r="V96" s="7"/>
      <c r="W96" s="7"/>
      <c r="X96" s="7"/>
      <c r="Y96" s="7"/>
      <c r="Z96" s="7"/>
      <c r="AA96" s="7"/>
      <c r="AB96" s="7"/>
    </row>
    <row r="97" spans="1:28" ht="13.2">
      <c r="A97" s="167"/>
      <c r="B97" s="167"/>
      <c r="C97" s="167"/>
      <c r="D97" s="163" t="s">
        <v>158</v>
      </c>
      <c r="E97" s="163">
        <v>347</v>
      </c>
      <c r="F97" s="164">
        <v>5.2300000000000003E-3</v>
      </c>
      <c r="G97" s="165">
        <v>0</v>
      </c>
      <c r="H97" s="165">
        <v>5.2300000000000003E-3</v>
      </c>
      <c r="I97" s="165">
        <v>21.452110000000001</v>
      </c>
      <c r="J97" s="165">
        <v>6.0450000000000004E-2</v>
      </c>
      <c r="K97" s="165">
        <v>21.512560000000001</v>
      </c>
      <c r="L97" s="165">
        <v>0</v>
      </c>
      <c r="M97" s="165">
        <v>0</v>
      </c>
      <c r="N97" s="165">
        <v>0</v>
      </c>
      <c r="O97" s="165">
        <v>21.517790000000002</v>
      </c>
      <c r="P97" s="165">
        <v>2316.9700600000001</v>
      </c>
      <c r="Q97" s="165">
        <v>0</v>
      </c>
      <c r="R97" s="166">
        <v>2316.9700600000001</v>
      </c>
      <c r="S97" s="7"/>
      <c r="T97" s="7"/>
      <c r="U97" s="7"/>
      <c r="V97" s="7"/>
      <c r="W97" s="7"/>
      <c r="X97" s="7"/>
      <c r="Y97" s="7"/>
      <c r="Z97" s="7"/>
      <c r="AA97" s="7"/>
      <c r="AB97" s="7"/>
    </row>
    <row r="98" spans="1:28" ht="13.2">
      <c r="A98" s="167"/>
      <c r="B98" s="167"/>
      <c r="C98" s="167"/>
      <c r="D98" s="167"/>
      <c r="E98" s="168">
        <v>396</v>
      </c>
      <c r="F98" s="169">
        <v>0</v>
      </c>
      <c r="G98" s="121">
        <v>0</v>
      </c>
      <c r="H98" s="121">
        <v>0</v>
      </c>
      <c r="I98" s="121">
        <v>5.0691600000000001</v>
      </c>
      <c r="J98" s="121">
        <v>0</v>
      </c>
      <c r="K98" s="121">
        <v>5.0691600000000001</v>
      </c>
      <c r="L98" s="121">
        <v>0</v>
      </c>
      <c r="M98" s="121">
        <v>0</v>
      </c>
      <c r="N98" s="121">
        <v>0</v>
      </c>
      <c r="O98" s="121">
        <v>5.0691600000000001</v>
      </c>
      <c r="P98" s="121">
        <v>1273.3367800000001</v>
      </c>
      <c r="Q98" s="121">
        <v>0</v>
      </c>
      <c r="R98" s="170">
        <v>1273.3367800000001</v>
      </c>
      <c r="S98" s="7"/>
      <c r="T98" s="7"/>
      <c r="U98" s="7"/>
      <c r="V98" s="7"/>
      <c r="W98" s="7"/>
      <c r="X98" s="7"/>
      <c r="Y98" s="7"/>
      <c r="Z98" s="7"/>
      <c r="AA98" s="7"/>
      <c r="AB98" s="7"/>
    </row>
    <row r="99" spans="1:28" ht="13.2">
      <c r="A99" s="167"/>
      <c r="B99" s="167"/>
      <c r="C99" s="167"/>
      <c r="D99" s="163" t="s">
        <v>159</v>
      </c>
      <c r="E99" s="163">
        <v>57</v>
      </c>
      <c r="F99" s="164">
        <v>9.6689999999999998E-2</v>
      </c>
      <c r="G99" s="165">
        <v>0</v>
      </c>
      <c r="H99" s="165">
        <v>9.6689999999999998E-2</v>
      </c>
      <c r="I99" s="165">
        <v>1590.5340000000001</v>
      </c>
      <c r="J99" s="165">
        <v>29.22701</v>
      </c>
      <c r="K99" s="165">
        <v>1619.7610099999999</v>
      </c>
      <c r="L99" s="165">
        <v>5233.8849500000006</v>
      </c>
      <c r="M99" s="165">
        <v>81.769310000000004</v>
      </c>
      <c r="N99" s="165">
        <v>5315.6542599999993</v>
      </c>
      <c r="O99" s="165">
        <v>6935.5119599999998</v>
      </c>
      <c r="P99" s="165">
        <v>25494.88191</v>
      </c>
      <c r="Q99" s="165">
        <v>0</v>
      </c>
      <c r="R99" s="166">
        <v>25494.88191</v>
      </c>
      <c r="S99" s="7"/>
      <c r="T99" s="7"/>
      <c r="U99" s="7"/>
      <c r="V99" s="7"/>
      <c r="W99" s="7"/>
      <c r="X99" s="7"/>
      <c r="Y99" s="7"/>
      <c r="Z99" s="7"/>
      <c r="AA99" s="7"/>
      <c r="AB99" s="7"/>
    </row>
    <row r="100" spans="1:28" ht="13.2">
      <c r="A100" s="167"/>
      <c r="B100" s="167"/>
      <c r="C100" s="167"/>
      <c r="D100" s="167"/>
      <c r="E100" s="168">
        <v>336</v>
      </c>
      <c r="F100" s="169">
        <v>1.8799999999999999E-3</v>
      </c>
      <c r="G100" s="121">
        <v>0</v>
      </c>
      <c r="H100" s="121">
        <v>1.8799999999999999E-3</v>
      </c>
      <c r="I100" s="121">
        <v>97.079740000000001</v>
      </c>
      <c r="J100" s="121">
        <v>0</v>
      </c>
      <c r="K100" s="121">
        <v>97.079740000000001</v>
      </c>
      <c r="L100" s="121">
        <v>0</v>
      </c>
      <c r="M100" s="121">
        <v>0</v>
      </c>
      <c r="N100" s="121">
        <v>0</v>
      </c>
      <c r="O100" s="121">
        <v>97.081620000000001</v>
      </c>
      <c r="P100" s="121">
        <v>2522.7797999999998</v>
      </c>
      <c r="Q100" s="121">
        <v>0</v>
      </c>
      <c r="R100" s="170">
        <v>2522.7797999999998</v>
      </c>
      <c r="S100" s="7"/>
      <c r="T100" s="7"/>
      <c r="U100" s="7"/>
      <c r="V100" s="7"/>
      <c r="W100" s="7"/>
      <c r="X100" s="7"/>
      <c r="Y100" s="7"/>
      <c r="Z100" s="7"/>
      <c r="AA100" s="7"/>
      <c r="AB100" s="7"/>
    </row>
    <row r="101" spans="1:28" ht="13.2">
      <c r="A101" s="167"/>
      <c r="B101" s="167"/>
      <c r="C101" s="167"/>
      <c r="D101" s="167"/>
      <c r="E101" s="168">
        <v>383</v>
      </c>
      <c r="F101" s="169">
        <v>6.9999999999999999E-4</v>
      </c>
      <c r="G101" s="121">
        <v>0</v>
      </c>
      <c r="H101" s="121">
        <v>6.9999999999999999E-4</v>
      </c>
      <c r="I101" s="121">
        <v>4.0558399999999999</v>
      </c>
      <c r="J101" s="121">
        <v>0</v>
      </c>
      <c r="K101" s="121">
        <v>4.0558399999999999</v>
      </c>
      <c r="L101" s="121">
        <v>0</v>
      </c>
      <c r="M101" s="121">
        <v>0</v>
      </c>
      <c r="N101" s="121">
        <v>0</v>
      </c>
      <c r="O101" s="121">
        <v>4.05654</v>
      </c>
      <c r="P101" s="121">
        <v>2106.5535099999997</v>
      </c>
      <c r="Q101" s="121">
        <v>0</v>
      </c>
      <c r="R101" s="170">
        <v>2106.5535099999997</v>
      </c>
      <c r="S101" s="7"/>
      <c r="T101" s="7"/>
      <c r="U101" s="7"/>
      <c r="V101" s="7"/>
      <c r="W101" s="7"/>
      <c r="X101" s="7"/>
      <c r="Y101" s="7"/>
      <c r="Z101" s="7"/>
      <c r="AA101" s="7"/>
      <c r="AB101" s="7"/>
    </row>
    <row r="102" spans="1:28" ht="13.2">
      <c r="A102" s="167"/>
      <c r="B102" s="167"/>
      <c r="C102" s="167"/>
      <c r="D102" s="163" t="s">
        <v>160</v>
      </c>
      <c r="E102" s="163">
        <v>287</v>
      </c>
      <c r="F102" s="164">
        <v>1.29E-2</v>
      </c>
      <c r="G102" s="165">
        <v>0</v>
      </c>
      <c r="H102" s="165">
        <v>1.29E-2</v>
      </c>
      <c r="I102" s="165">
        <v>55.142480000000006</v>
      </c>
      <c r="J102" s="165">
        <v>0</v>
      </c>
      <c r="K102" s="165">
        <v>55.142480000000006</v>
      </c>
      <c r="L102" s="165">
        <v>0</v>
      </c>
      <c r="M102" s="165">
        <v>0</v>
      </c>
      <c r="N102" s="165">
        <v>0</v>
      </c>
      <c r="O102" s="165">
        <v>55.155379999999994</v>
      </c>
      <c r="P102" s="165">
        <v>2432.7119300000004</v>
      </c>
      <c r="Q102" s="165">
        <v>0</v>
      </c>
      <c r="R102" s="166">
        <v>2432.7119300000004</v>
      </c>
      <c r="S102" s="7"/>
      <c r="T102" s="7"/>
      <c r="U102" s="7"/>
      <c r="V102" s="7"/>
      <c r="W102" s="7"/>
      <c r="X102" s="7"/>
      <c r="Y102" s="7"/>
      <c r="Z102" s="7"/>
      <c r="AA102" s="7"/>
      <c r="AB102" s="7"/>
    </row>
    <row r="103" spans="1:28" ht="13.2">
      <c r="A103" s="167"/>
      <c r="B103" s="167"/>
      <c r="C103" s="167"/>
      <c r="D103" s="163" t="s">
        <v>161</v>
      </c>
      <c r="E103" s="163">
        <v>19</v>
      </c>
      <c r="F103" s="164">
        <v>4.3720000000000002E-2</v>
      </c>
      <c r="G103" s="165">
        <v>0</v>
      </c>
      <c r="H103" s="165">
        <v>4.3720000000000002E-2</v>
      </c>
      <c r="I103" s="165">
        <v>2605.9434799999999</v>
      </c>
      <c r="J103" s="165">
        <v>178.21734000000001</v>
      </c>
      <c r="K103" s="165">
        <v>2784.1608200000001</v>
      </c>
      <c r="L103" s="165">
        <v>23609.143539999997</v>
      </c>
      <c r="M103" s="165">
        <v>574.59920999999997</v>
      </c>
      <c r="N103" s="165">
        <v>24183.742750000001</v>
      </c>
      <c r="O103" s="165">
        <v>26967.94729</v>
      </c>
      <c r="P103" s="165">
        <v>34646.066570000003</v>
      </c>
      <c r="Q103" s="165">
        <v>0</v>
      </c>
      <c r="R103" s="166">
        <v>34646.066570000003</v>
      </c>
      <c r="S103" s="7"/>
      <c r="T103" s="7"/>
      <c r="U103" s="7"/>
      <c r="V103" s="7"/>
      <c r="W103" s="7"/>
      <c r="X103" s="7"/>
      <c r="Y103" s="7"/>
      <c r="Z103" s="7"/>
      <c r="AA103" s="7"/>
      <c r="AB103" s="7"/>
    </row>
    <row r="104" spans="1:28" ht="13.2">
      <c r="A104" s="167"/>
      <c r="B104" s="167"/>
      <c r="C104" s="167"/>
      <c r="D104" s="167"/>
      <c r="E104" s="168">
        <v>210</v>
      </c>
      <c r="F104" s="169">
        <v>2.33E-3</v>
      </c>
      <c r="G104" s="121">
        <v>0.13009000000000001</v>
      </c>
      <c r="H104" s="121">
        <v>0.13241999999999998</v>
      </c>
      <c r="I104" s="121">
        <v>2617.4073399999997</v>
      </c>
      <c r="J104" s="121">
        <v>145.38763</v>
      </c>
      <c r="K104" s="121">
        <v>2762.7949700000004</v>
      </c>
      <c r="L104" s="121">
        <v>17298.258409999999</v>
      </c>
      <c r="M104" s="121">
        <v>808.82629000000009</v>
      </c>
      <c r="N104" s="121">
        <v>18107.084699999999</v>
      </c>
      <c r="O104" s="121">
        <v>20870.01209</v>
      </c>
      <c r="P104" s="121">
        <v>30391.746139999999</v>
      </c>
      <c r="Q104" s="121">
        <v>0</v>
      </c>
      <c r="R104" s="170">
        <v>30391.746139999999</v>
      </c>
      <c r="S104" s="7"/>
      <c r="T104" s="7"/>
      <c r="U104" s="7"/>
      <c r="V104" s="7"/>
      <c r="W104" s="7"/>
      <c r="X104" s="7"/>
      <c r="Y104" s="7"/>
      <c r="Z104" s="7"/>
      <c r="AA104" s="7"/>
      <c r="AB104" s="7"/>
    </row>
    <row r="105" spans="1:28" ht="13.2">
      <c r="A105" s="167"/>
      <c r="B105" s="167"/>
      <c r="C105" s="167"/>
      <c r="D105" s="167"/>
      <c r="E105" s="168">
        <v>339</v>
      </c>
      <c r="F105" s="169">
        <v>2.8E-3</v>
      </c>
      <c r="G105" s="121">
        <v>0</v>
      </c>
      <c r="H105" s="121">
        <v>2.8E-3</v>
      </c>
      <c r="I105" s="121">
        <v>11.347379999999999</v>
      </c>
      <c r="J105" s="121">
        <v>3.7399999999999996E-2</v>
      </c>
      <c r="K105" s="121">
        <v>11.384780000000001</v>
      </c>
      <c r="L105" s="121">
        <v>0</v>
      </c>
      <c r="M105" s="121">
        <v>0</v>
      </c>
      <c r="N105" s="121">
        <v>0</v>
      </c>
      <c r="O105" s="121">
        <v>11.38758</v>
      </c>
      <c r="P105" s="121">
        <v>1300.7788899999998</v>
      </c>
      <c r="Q105" s="121">
        <v>0</v>
      </c>
      <c r="R105" s="170">
        <v>1300.7788899999998</v>
      </c>
      <c r="S105" s="7"/>
      <c r="T105" s="7"/>
      <c r="U105" s="7"/>
      <c r="V105" s="7"/>
      <c r="W105" s="7"/>
      <c r="X105" s="7"/>
      <c r="Y105" s="7"/>
      <c r="Z105" s="7"/>
      <c r="AA105" s="7"/>
      <c r="AB105" s="7"/>
    </row>
    <row r="106" spans="1:28" ht="13.2">
      <c r="A106" s="167"/>
      <c r="B106" s="167"/>
      <c r="C106" s="167"/>
      <c r="D106" s="163" t="s">
        <v>162</v>
      </c>
      <c r="E106" s="163">
        <v>100</v>
      </c>
      <c r="F106" s="164">
        <v>6.3499999999999997E-3</v>
      </c>
      <c r="G106" s="165">
        <v>0</v>
      </c>
      <c r="H106" s="165">
        <v>6.3499999999999997E-3</v>
      </c>
      <c r="I106" s="165">
        <v>1706.6778300000001</v>
      </c>
      <c r="J106" s="165">
        <v>163.68174999999999</v>
      </c>
      <c r="K106" s="165">
        <v>1870.3595800000001</v>
      </c>
      <c r="L106" s="165">
        <v>24219.937389999999</v>
      </c>
      <c r="M106" s="165">
        <v>2269.2338599999998</v>
      </c>
      <c r="N106" s="165">
        <v>26489.171249999999</v>
      </c>
      <c r="O106" s="165">
        <v>28359.537179999999</v>
      </c>
      <c r="P106" s="165">
        <v>21609.011589999998</v>
      </c>
      <c r="Q106" s="165">
        <v>0</v>
      </c>
      <c r="R106" s="166">
        <v>21609.011589999998</v>
      </c>
      <c r="S106" s="7"/>
      <c r="T106" s="7"/>
      <c r="U106" s="7"/>
      <c r="V106" s="7"/>
      <c r="W106" s="7"/>
      <c r="X106" s="7"/>
      <c r="Y106" s="7"/>
      <c r="Z106" s="7"/>
      <c r="AA106" s="7"/>
      <c r="AB106" s="7"/>
    </row>
    <row r="107" spans="1:28" ht="13.2">
      <c r="A107" s="167"/>
      <c r="B107" s="167"/>
      <c r="C107" s="167"/>
      <c r="D107" s="163" t="s">
        <v>163</v>
      </c>
      <c r="E107" s="163">
        <v>83</v>
      </c>
      <c r="F107" s="164">
        <v>7.6400000000000001E-3</v>
      </c>
      <c r="G107" s="165">
        <v>0</v>
      </c>
      <c r="H107" s="165">
        <v>7.6400000000000001E-3</v>
      </c>
      <c r="I107" s="165">
        <v>981.71534999999994</v>
      </c>
      <c r="J107" s="165">
        <v>163.90940000000001</v>
      </c>
      <c r="K107" s="165">
        <v>1145.6247499999999</v>
      </c>
      <c r="L107" s="165">
        <v>7066.7355499999994</v>
      </c>
      <c r="M107" s="165">
        <v>305.88380999999998</v>
      </c>
      <c r="N107" s="165">
        <v>7372.6193600000006</v>
      </c>
      <c r="O107" s="165">
        <v>8518.2517499999994</v>
      </c>
      <c r="P107" s="165">
        <v>20489.278160000002</v>
      </c>
      <c r="Q107" s="165">
        <v>0</v>
      </c>
      <c r="R107" s="166">
        <v>20489.278160000002</v>
      </c>
      <c r="S107" s="7"/>
      <c r="T107" s="7"/>
      <c r="U107" s="7"/>
      <c r="V107" s="7"/>
      <c r="W107" s="7"/>
      <c r="X107" s="7"/>
      <c r="Y107" s="7"/>
      <c r="Z107" s="7"/>
      <c r="AA107" s="7"/>
      <c r="AB107" s="7"/>
    </row>
    <row r="108" spans="1:28" ht="13.2">
      <c r="A108" s="167"/>
      <c r="B108" s="167"/>
      <c r="C108" s="167"/>
      <c r="D108" s="167"/>
      <c r="E108" s="168">
        <v>393</v>
      </c>
      <c r="F108" s="169">
        <v>0</v>
      </c>
      <c r="G108" s="121">
        <v>0</v>
      </c>
      <c r="H108" s="121">
        <v>0</v>
      </c>
      <c r="I108" s="121">
        <v>7.1466799999999999</v>
      </c>
      <c r="J108" s="121">
        <v>0</v>
      </c>
      <c r="K108" s="121">
        <v>7.1466799999999999</v>
      </c>
      <c r="L108" s="121">
        <v>0</v>
      </c>
      <c r="M108" s="121">
        <v>0</v>
      </c>
      <c r="N108" s="121">
        <v>0</v>
      </c>
      <c r="O108" s="121">
        <v>7.1466799999999999</v>
      </c>
      <c r="P108" s="121">
        <v>1706.6491899999999</v>
      </c>
      <c r="Q108" s="121">
        <v>0</v>
      </c>
      <c r="R108" s="170">
        <v>1706.6491899999999</v>
      </c>
      <c r="S108" s="7"/>
      <c r="T108" s="7"/>
      <c r="U108" s="7"/>
      <c r="V108" s="7"/>
      <c r="W108" s="7"/>
      <c r="X108" s="7"/>
      <c r="Y108" s="7"/>
      <c r="Z108" s="7"/>
      <c r="AA108" s="7"/>
      <c r="AB108" s="7"/>
    </row>
    <row r="109" spans="1:28" ht="13.2">
      <c r="A109" s="167"/>
      <c r="B109" s="167"/>
      <c r="C109" s="167"/>
      <c r="D109" s="163" t="s">
        <v>164</v>
      </c>
      <c r="E109" s="163">
        <v>253</v>
      </c>
      <c r="F109" s="164">
        <v>9.3800000000000012E-3</v>
      </c>
      <c r="G109" s="165">
        <v>0</v>
      </c>
      <c r="H109" s="165">
        <v>9.3800000000000012E-3</v>
      </c>
      <c r="I109" s="165">
        <v>76.351020000000005</v>
      </c>
      <c r="J109" s="165">
        <v>0</v>
      </c>
      <c r="K109" s="165">
        <v>76.351020000000005</v>
      </c>
      <c r="L109" s="165">
        <v>0</v>
      </c>
      <c r="M109" s="165">
        <v>0</v>
      </c>
      <c r="N109" s="165">
        <v>0</v>
      </c>
      <c r="O109" s="165">
        <v>76.360399999999998</v>
      </c>
      <c r="P109" s="165">
        <v>2872.5236400000003</v>
      </c>
      <c r="Q109" s="165">
        <v>0</v>
      </c>
      <c r="R109" s="166">
        <v>2872.5236400000003</v>
      </c>
      <c r="S109" s="7"/>
      <c r="T109" s="7"/>
      <c r="U109" s="7"/>
      <c r="V109" s="7"/>
      <c r="W109" s="7"/>
      <c r="X109" s="7"/>
      <c r="Y109" s="7"/>
      <c r="Z109" s="7"/>
      <c r="AA109" s="7"/>
      <c r="AB109" s="7"/>
    </row>
    <row r="110" spans="1:28" ht="13.2">
      <c r="A110" s="167"/>
      <c r="B110" s="163" t="s">
        <v>18</v>
      </c>
      <c r="C110" s="163" t="s">
        <v>165</v>
      </c>
      <c r="D110" s="163" t="s">
        <v>166</v>
      </c>
      <c r="E110" s="163">
        <v>301</v>
      </c>
      <c r="F110" s="164">
        <v>0.45851999999999998</v>
      </c>
      <c r="G110" s="165">
        <v>0</v>
      </c>
      <c r="H110" s="165">
        <v>0.45851999999999998</v>
      </c>
      <c r="I110" s="165">
        <v>16.613220000000002</v>
      </c>
      <c r="J110" s="165">
        <v>0</v>
      </c>
      <c r="K110" s="165">
        <v>16.613220000000002</v>
      </c>
      <c r="L110" s="165">
        <v>0</v>
      </c>
      <c r="M110" s="165">
        <v>0</v>
      </c>
      <c r="N110" s="165">
        <v>0</v>
      </c>
      <c r="O110" s="165">
        <v>17.071740000000002</v>
      </c>
      <c r="P110" s="165">
        <v>9555.586220000001</v>
      </c>
      <c r="Q110" s="165">
        <v>0</v>
      </c>
      <c r="R110" s="166">
        <v>9555.586220000001</v>
      </c>
      <c r="S110" s="7"/>
      <c r="T110" s="7"/>
      <c r="U110" s="7"/>
      <c r="V110" s="7"/>
      <c r="W110" s="7"/>
      <c r="X110" s="7"/>
      <c r="Y110" s="7"/>
      <c r="Z110" s="7"/>
      <c r="AA110" s="7"/>
      <c r="AB110" s="7"/>
    </row>
    <row r="111" spans="1:28" ht="13.2">
      <c r="A111" s="167"/>
      <c r="B111" s="167"/>
      <c r="C111" s="163" t="s">
        <v>167</v>
      </c>
      <c r="D111" s="163" t="s">
        <v>168</v>
      </c>
      <c r="E111" s="163">
        <v>15</v>
      </c>
      <c r="F111" s="164">
        <v>8.8050000000000003E-2</v>
      </c>
      <c r="G111" s="165">
        <v>0</v>
      </c>
      <c r="H111" s="165">
        <v>8.8050000000000003E-2</v>
      </c>
      <c r="I111" s="165">
        <v>1292.2074</v>
      </c>
      <c r="J111" s="165">
        <v>18.141569999999998</v>
      </c>
      <c r="K111" s="165">
        <v>1310.34897</v>
      </c>
      <c r="L111" s="165">
        <v>1912.19525</v>
      </c>
      <c r="M111" s="165">
        <v>133.76282999999998</v>
      </c>
      <c r="N111" s="165">
        <v>2045.9580800000001</v>
      </c>
      <c r="O111" s="165">
        <v>3356.3951000000002</v>
      </c>
      <c r="P111" s="165">
        <v>49986.629139999997</v>
      </c>
      <c r="Q111" s="165">
        <v>0</v>
      </c>
      <c r="R111" s="166">
        <v>49986.629139999997</v>
      </c>
      <c r="S111" s="7"/>
      <c r="T111" s="7"/>
      <c r="U111" s="7"/>
      <c r="V111" s="7"/>
      <c r="W111" s="7"/>
      <c r="X111" s="7"/>
      <c r="Y111" s="7"/>
      <c r="Z111" s="7"/>
      <c r="AA111" s="7"/>
      <c r="AB111" s="7"/>
    </row>
    <row r="112" spans="1:28" ht="13.2">
      <c r="A112" s="167"/>
      <c r="B112" s="167"/>
      <c r="C112" s="167"/>
      <c r="D112" s="167"/>
      <c r="E112" s="168">
        <v>274</v>
      </c>
      <c r="F112" s="169">
        <v>1.0749999999999999E-2</v>
      </c>
      <c r="G112" s="121">
        <v>0</v>
      </c>
      <c r="H112" s="121">
        <v>1.0749999999999999E-2</v>
      </c>
      <c r="I112" s="121">
        <v>49.589419999999997</v>
      </c>
      <c r="J112" s="121">
        <v>0</v>
      </c>
      <c r="K112" s="121">
        <v>49.589419999999997</v>
      </c>
      <c r="L112" s="121">
        <v>0</v>
      </c>
      <c r="M112" s="121">
        <v>0</v>
      </c>
      <c r="N112" s="121">
        <v>0</v>
      </c>
      <c r="O112" s="121">
        <v>49.600169999999999</v>
      </c>
      <c r="P112" s="121">
        <v>6742.8478399999995</v>
      </c>
      <c r="Q112" s="121">
        <v>0</v>
      </c>
      <c r="R112" s="170">
        <v>6742.8478399999995</v>
      </c>
      <c r="S112" s="7"/>
      <c r="T112" s="7"/>
      <c r="U112" s="7"/>
      <c r="V112" s="7"/>
      <c r="W112" s="7"/>
      <c r="X112" s="7"/>
      <c r="Y112" s="7"/>
      <c r="Z112" s="7"/>
      <c r="AA112" s="7"/>
      <c r="AB112" s="7"/>
    </row>
    <row r="113" spans="1:28" ht="13.2">
      <c r="A113" s="167"/>
      <c r="B113" s="163" t="s">
        <v>19</v>
      </c>
      <c r="C113" s="163" t="s">
        <v>169</v>
      </c>
      <c r="D113" s="163" t="s">
        <v>169</v>
      </c>
      <c r="E113" s="163">
        <v>216</v>
      </c>
      <c r="F113" s="164">
        <v>4.956E-2</v>
      </c>
      <c r="G113" s="165">
        <v>0</v>
      </c>
      <c r="H113" s="165">
        <v>4.956E-2</v>
      </c>
      <c r="I113" s="165">
        <v>1230.6114599999999</v>
      </c>
      <c r="J113" s="165">
        <v>6.5700799999999999</v>
      </c>
      <c r="K113" s="165">
        <v>1237.18154</v>
      </c>
      <c r="L113" s="165">
        <v>774.65635999999995</v>
      </c>
      <c r="M113" s="165">
        <v>0</v>
      </c>
      <c r="N113" s="165">
        <v>774.65635999999995</v>
      </c>
      <c r="O113" s="165">
        <v>2011.8874599999999</v>
      </c>
      <c r="P113" s="165">
        <v>16485.66792</v>
      </c>
      <c r="Q113" s="165">
        <v>0</v>
      </c>
      <c r="R113" s="166">
        <v>16485.66792</v>
      </c>
      <c r="S113" s="7"/>
      <c r="T113" s="7"/>
      <c r="U113" s="7"/>
      <c r="V113" s="7"/>
      <c r="W113" s="7"/>
      <c r="X113" s="7"/>
      <c r="Y113" s="7"/>
      <c r="Z113" s="7"/>
      <c r="AA113" s="7"/>
      <c r="AB113" s="7"/>
    </row>
    <row r="114" spans="1:28" ht="13.2">
      <c r="A114" s="167"/>
      <c r="B114" s="163" t="s">
        <v>20</v>
      </c>
      <c r="C114" s="163" t="s">
        <v>170</v>
      </c>
      <c r="D114" s="163" t="s">
        <v>170</v>
      </c>
      <c r="E114" s="163">
        <v>387</v>
      </c>
      <c r="F114" s="164">
        <v>1.102E-2</v>
      </c>
      <c r="G114" s="165">
        <v>0</v>
      </c>
      <c r="H114" s="165">
        <v>1.102E-2</v>
      </c>
      <c r="I114" s="165">
        <v>507.41687000000002</v>
      </c>
      <c r="J114" s="165">
        <v>30.151979999999998</v>
      </c>
      <c r="K114" s="165">
        <v>537.56885</v>
      </c>
      <c r="L114" s="165">
        <v>2474.6471299999998</v>
      </c>
      <c r="M114" s="165">
        <v>239.88951999999998</v>
      </c>
      <c r="N114" s="165">
        <v>2714.53665</v>
      </c>
      <c r="O114" s="165">
        <v>3252.11652</v>
      </c>
      <c r="P114" s="165">
        <v>6639.30447</v>
      </c>
      <c r="Q114" s="165">
        <v>0</v>
      </c>
      <c r="R114" s="166">
        <v>6639.30447</v>
      </c>
      <c r="S114" s="7"/>
      <c r="T114" s="7"/>
      <c r="U114" s="7"/>
      <c r="V114" s="7"/>
      <c r="W114" s="7"/>
      <c r="X114" s="7"/>
      <c r="Y114" s="7"/>
      <c r="Z114" s="7"/>
      <c r="AA114" s="7"/>
      <c r="AB114" s="7"/>
    </row>
    <row r="115" spans="1:28" ht="13.2">
      <c r="A115" s="167"/>
      <c r="B115" s="167"/>
      <c r="C115" s="163" t="s">
        <v>171</v>
      </c>
      <c r="D115" s="163" t="s">
        <v>20</v>
      </c>
      <c r="E115" s="163">
        <v>244</v>
      </c>
      <c r="F115" s="164">
        <v>1.31E-3</v>
      </c>
      <c r="G115" s="165">
        <v>0</v>
      </c>
      <c r="H115" s="165">
        <v>1.31E-3</v>
      </c>
      <c r="I115" s="165">
        <v>0</v>
      </c>
      <c r="J115" s="165">
        <v>0</v>
      </c>
      <c r="K115" s="165">
        <v>0</v>
      </c>
      <c r="L115" s="165">
        <v>0</v>
      </c>
      <c r="M115" s="165">
        <v>0</v>
      </c>
      <c r="N115" s="165">
        <v>0</v>
      </c>
      <c r="O115" s="165">
        <v>1.31E-3</v>
      </c>
      <c r="P115" s="165">
        <v>8339.6925499999998</v>
      </c>
      <c r="Q115" s="165">
        <v>0</v>
      </c>
      <c r="R115" s="166">
        <v>8339.6925499999998</v>
      </c>
      <c r="S115" s="7"/>
      <c r="T115" s="7"/>
      <c r="U115" s="7"/>
      <c r="V115" s="7"/>
      <c r="W115" s="7"/>
      <c r="X115" s="7"/>
      <c r="Y115" s="7"/>
      <c r="Z115" s="7"/>
      <c r="AA115" s="7"/>
      <c r="AB115" s="7"/>
    </row>
    <row r="116" spans="1:28" ht="13.2">
      <c r="A116" s="167"/>
      <c r="B116" s="163" t="s">
        <v>21</v>
      </c>
      <c r="C116" s="163" t="s">
        <v>21</v>
      </c>
      <c r="D116" s="163" t="s">
        <v>172</v>
      </c>
      <c r="E116" s="163">
        <v>69</v>
      </c>
      <c r="F116" s="164">
        <v>7.0000000000000007E-5</v>
      </c>
      <c r="G116" s="165">
        <v>0</v>
      </c>
      <c r="H116" s="165">
        <v>7.0000000000000007E-5</v>
      </c>
      <c r="I116" s="165">
        <v>509.46163999999999</v>
      </c>
      <c r="J116" s="165">
        <v>5.6391599999999995</v>
      </c>
      <c r="K116" s="165">
        <v>515.10079999999994</v>
      </c>
      <c r="L116" s="165">
        <v>2325.7015099999999</v>
      </c>
      <c r="M116" s="165">
        <v>0.74582999999999999</v>
      </c>
      <c r="N116" s="165">
        <v>2326.4473399999997</v>
      </c>
      <c r="O116" s="165">
        <v>2841.5482099999999</v>
      </c>
      <c r="P116" s="165">
        <v>9282.6117400000003</v>
      </c>
      <c r="Q116" s="165">
        <v>0</v>
      </c>
      <c r="R116" s="166">
        <v>9282.6117400000003</v>
      </c>
      <c r="S116" s="7"/>
      <c r="T116" s="7"/>
      <c r="U116" s="7"/>
      <c r="V116" s="7"/>
      <c r="W116" s="7"/>
      <c r="X116" s="7"/>
      <c r="Y116" s="7"/>
      <c r="Z116" s="7"/>
      <c r="AA116" s="7"/>
      <c r="AB116" s="7"/>
    </row>
    <row r="117" spans="1:28" ht="13.2">
      <c r="A117" s="167"/>
      <c r="B117" s="163" t="s">
        <v>22</v>
      </c>
      <c r="C117" s="163" t="s">
        <v>173</v>
      </c>
      <c r="D117" s="163" t="s">
        <v>174</v>
      </c>
      <c r="E117" s="163">
        <v>324</v>
      </c>
      <c r="F117" s="164">
        <v>0.12994</v>
      </c>
      <c r="G117" s="165">
        <v>0</v>
      </c>
      <c r="H117" s="165">
        <v>0.12994</v>
      </c>
      <c r="I117" s="165">
        <v>17.448720000000002</v>
      </c>
      <c r="J117" s="165">
        <v>0</v>
      </c>
      <c r="K117" s="165">
        <v>17.448720000000002</v>
      </c>
      <c r="L117" s="165">
        <v>0</v>
      </c>
      <c r="M117" s="165">
        <v>0</v>
      </c>
      <c r="N117" s="165">
        <v>0</v>
      </c>
      <c r="O117" s="165">
        <v>17.578659999999999</v>
      </c>
      <c r="P117" s="165">
        <v>5379.4417599999997</v>
      </c>
      <c r="Q117" s="165">
        <v>0</v>
      </c>
      <c r="R117" s="166">
        <v>5379.4417599999997</v>
      </c>
      <c r="S117" s="7"/>
      <c r="T117" s="7"/>
      <c r="U117" s="7"/>
      <c r="V117" s="7"/>
      <c r="W117" s="7"/>
      <c r="X117" s="7"/>
      <c r="Y117" s="7"/>
      <c r="Z117" s="7"/>
      <c r="AA117" s="7"/>
      <c r="AB117" s="7"/>
    </row>
    <row r="118" spans="1:28" ht="13.2">
      <c r="A118" s="167"/>
      <c r="B118" s="167"/>
      <c r="C118" s="163" t="s">
        <v>175</v>
      </c>
      <c r="D118" s="163" t="s">
        <v>175</v>
      </c>
      <c r="E118" s="163">
        <v>75</v>
      </c>
      <c r="F118" s="164">
        <v>2.017E-2</v>
      </c>
      <c r="G118" s="165">
        <v>0</v>
      </c>
      <c r="H118" s="165">
        <v>2.017E-2</v>
      </c>
      <c r="I118" s="165">
        <v>315.24228000000005</v>
      </c>
      <c r="J118" s="165">
        <v>1.24322</v>
      </c>
      <c r="K118" s="165">
        <v>316.4855</v>
      </c>
      <c r="L118" s="165">
        <v>250.06097</v>
      </c>
      <c r="M118" s="165">
        <v>5.9488000000000003</v>
      </c>
      <c r="N118" s="165">
        <v>256.00977</v>
      </c>
      <c r="O118" s="165">
        <v>572.5154399999999</v>
      </c>
      <c r="P118" s="165">
        <v>20049.002829999998</v>
      </c>
      <c r="Q118" s="165">
        <v>0</v>
      </c>
      <c r="R118" s="166">
        <v>20049.002829999998</v>
      </c>
      <c r="S118" s="7"/>
      <c r="T118" s="7"/>
      <c r="U118" s="7"/>
      <c r="V118" s="7"/>
      <c r="W118" s="7"/>
      <c r="X118" s="7"/>
      <c r="Y118" s="7"/>
      <c r="Z118" s="7"/>
      <c r="AA118" s="7"/>
      <c r="AB118" s="7"/>
    </row>
    <row r="119" spans="1:28" ht="13.2">
      <c r="A119" s="167"/>
      <c r="B119" s="167"/>
      <c r="C119" s="163" t="s">
        <v>22</v>
      </c>
      <c r="D119" s="163" t="s">
        <v>22</v>
      </c>
      <c r="E119" s="163">
        <v>259</v>
      </c>
      <c r="F119" s="164">
        <v>1.8760000000000002E-2</v>
      </c>
      <c r="G119" s="165">
        <v>0</v>
      </c>
      <c r="H119" s="165">
        <v>1.8760000000000002E-2</v>
      </c>
      <c r="I119" s="165">
        <v>16.059280000000001</v>
      </c>
      <c r="J119" s="165">
        <v>0</v>
      </c>
      <c r="K119" s="165">
        <v>16.059280000000001</v>
      </c>
      <c r="L119" s="165">
        <v>0</v>
      </c>
      <c r="M119" s="165">
        <v>0</v>
      </c>
      <c r="N119" s="165">
        <v>0</v>
      </c>
      <c r="O119" s="165">
        <v>16.078040000000001</v>
      </c>
      <c r="P119" s="165">
        <v>3239.5706500000001</v>
      </c>
      <c r="Q119" s="165">
        <v>0</v>
      </c>
      <c r="R119" s="166">
        <v>3239.5706500000001</v>
      </c>
      <c r="S119" s="7"/>
      <c r="T119" s="7"/>
      <c r="U119" s="7"/>
      <c r="V119" s="7"/>
      <c r="W119" s="7"/>
      <c r="X119" s="7"/>
      <c r="Y119" s="7"/>
      <c r="Z119" s="7"/>
      <c r="AA119" s="7"/>
      <c r="AB119" s="7"/>
    </row>
    <row r="120" spans="1:28" ht="13.2">
      <c r="A120" s="167"/>
      <c r="B120" s="167"/>
      <c r="C120" s="167"/>
      <c r="D120" s="167"/>
      <c r="E120" s="168">
        <v>276</v>
      </c>
      <c r="F120" s="169">
        <v>0.16213</v>
      </c>
      <c r="G120" s="121">
        <v>0</v>
      </c>
      <c r="H120" s="121">
        <v>0.16213</v>
      </c>
      <c r="I120" s="121">
        <v>54.5077</v>
      </c>
      <c r="J120" s="121">
        <v>4.0000000000000003E-5</v>
      </c>
      <c r="K120" s="121">
        <v>54.507739999999998</v>
      </c>
      <c r="L120" s="121">
        <v>0</v>
      </c>
      <c r="M120" s="121">
        <v>0</v>
      </c>
      <c r="N120" s="121">
        <v>0</v>
      </c>
      <c r="O120" s="121">
        <v>54.669870000000003</v>
      </c>
      <c r="P120" s="121">
        <v>3875.97255</v>
      </c>
      <c r="Q120" s="121">
        <v>0</v>
      </c>
      <c r="R120" s="170">
        <v>3875.97255</v>
      </c>
      <c r="S120" s="7"/>
      <c r="T120" s="7"/>
      <c r="U120" s="7"/>
      <c r="V120" s="7"/>
      <c r="W120" s="7"/>
      <c r="X120" s="7"/>
      <c r="Y120" s="7"/>
      <c r="Z120" s="7"/>
      <c r="AA120" s="7"/>
      <c r="AB120" s="7"/>
    </row>
    <row r="121" spans="1:28" ht="13.2">
      <c r="A121" s="167"/>
      <c r="B121" s="167"/>
      <c r="C121" s="167"/>
      <c r="D121" s="167"/>
      <c r="E121" s="168">
        <v>362</v>
      </c>
      <c r="F121" s="169">
        <v>0.74042999999999992</v>
      </c>
      <c r="G121" s="121">
        <v>0</v>
      </c>
      <c r="H121" s="121">
        <v>0.74042999999999992</v>
      </c>
      <c r="I121" s="121">
        <v>928.35848999999996</v>
      </c>
      <c r="J121" s="121">
        <v>19.614529999999998</v>
      </c>
      <c r="K121" s="121">
        <v>947.97302000000002</v>
      </c>
      <c r="L121" s="121">
        <v>2951.1612099999998</v>
      </c>
      <c r="M121" s="121">
        <v>127.49572000000001</v>
      </c>
      <c r="N121" s="121">
        <v>3078.6569300000001</v>
      </c>
      <c r="O121" s="121">
        <v>4027.3703799999998</v>
      </c>
      <c r="P121" s="121">
        <v>34713.726329999998</v>
      </c>
      <c r="Q121" s="121">
        <v>0</v>
      </c>
      <c r="R121" s="170">
        <v>34713.726329999998</v>
      </c>
      <c r="S121" s="7"/>
      <c r="T121" s="7"/>
      <c r="U121" s="7"/>
      <c r="V121" s="7"/>
      <c r="W121" s="7"/>
      <c r="X121" s="7"/>
      <c r="Y121" s="7"/>
      <c r="Z121" s="7"/>
      <c r="AA121" s="7"/>
      <c r="AB121" s="7"/>
    </row>
    <row r="122" spans="1:28" ht="13.2">
      <c r="A122" s="167"/>
      <c r="B122" s="167"/>
      <c r="C122" s="167"/>
      <c r="D122" s="167"/>
      <c r="E122" s="168">
        <v>399</v>
      </c>
      <c r="F122" s="169">
        <v>11.003950000000001</v>
      </c>
      <c r="G122" s="121">
        <v>0</v>
      </c>
      <c r="H122" s="121">
        <v>11.003950000000001</v>
      </c>
      <c r="I122" s="121">
        <v>521.26209000000006</v>
      </c>
      <c r="J122" s="121">
        <v>1.1325399999999999</v>
      </c>
      <c r="K122" s="121">
        <v>522.39463000000001</v>
      </c>
      <c r="L122" s="121">
        <v>688.89970999999991</v>
      </c>
      <c r="M122" s="121">
        <v>0</v>
      </c>
      <c r="N122" s="121">
        <v>688.89970999999991</v>
      </c>
      <c r="O122" s="121">
        <v>1222.29829</v>
      </c>
      <c r="P122" s="121">
        <v>27609.48659</v>
      </c>
      <c r="Q122" s="121">
        <v>0</v>
      </c>
      <c r="R122" s="170">
        <v>27609.48659</v>
      </c>
      <c r="S122" s="7"/>
      <c r="T122" s="7"/>
      <c r="U122" s="7"/>
      <c r="V122" s="7"/>
      <c r="W122" s="7"/>
      <c r="X122" s="7"/>
      <c r="Y122" s="7"/>
      <c r="Z122" s="7"/>
      <c r="AA122" s="7"/>
      <c r="AB122" s="7"/>
    </row>
    <row r="123" spans="1:28" ht="13.2">
      <c r="A123" s="167"/>
      <c r="B123" s="167"/>
      <c r="C123" s="167"/>
      <c r="D123" s="163" t="s">
        <v>176</v>
      </c>
      <c r="E123" s="163">
        <v>229</v>
      </c>
      <c r="F123" s="164">
        <v>5.1670000000000001E-2</v>
      </c>
      <c r="G123" s="165">
        <v>0</v>
      </c>
      <c r="H123" s="165">
        <v>5.1670000000000001E-2</v>
      </c>
      <c r="I123" s="165">
        <v>264.75173000000001</v>
      </c>
      <c r="J123" s="165">
        <v>4.4168000000000003</v>
      </c>
      <c r="K123" s="165">
        <v>269.16853000000003</v>
      </c>
      <c r="L123" s="165">
        <v>97.155020000000007</v>
      </c>
      <c r="M123" s="165">
        <v>0</v>
      </c>
      <c r="N123" s="165">
        <v>97.155020000000007</v>
      </c>
      <c r="O123" s="165">
        <v>366.37521999999996</v>
      </c>
      <c r="P123" s="165">
        <v>12063.982260000001</v>
      </c>
      <c r="Q123" s="165">
        <v>0</v>
      </c>
      <c r="R123" s="166">
        <v>12063.982260000001</v>
      </c>
      <c r="S123" s="7"/>
      <c r="T123" s="7"/>
      <c r="U123" s="7"/>
      <c r="V123" s="7"/>
      <c r="W123" s="7"/>
      <c r="X123" s="7"/>
      <c r="Y123" s="7"/>
      <c r="Z123" s="7"/>
      <c r="AA123" s="7"/>
      <c r="AB123" s="7"/>
    </row>
    <row r="124" spans="1:28" ht="13.2">
      <c r="A124" s="167"/>
      <c r="B124" s="167"/>
      <c r="C124" s="163" t="s">
        <v>177</v>
      </c>
      <c r="D124" s="163" t="s">
        <v>177</v>
      </c>
      <c r="E124" s="163">
        <v>28</v>
      </c>
      <c r="F124" s="164">
        <v>0.42349000000000003</v>
      </c>
      <c r="G124" s="165">
        <v>0</v>
      </c>
      <c r="H124" s="165">
        <v>0.42349000000000003</v>
      </c>
      <c r="I124" s="165">
        <v>846.59834000000001</v>
      </c>
      <c r="J124" s="165">
        <v>3.14283</v>
      </c>
      <c r="K124" s="165">
        <v>849.74117000000001</v>
      </c>
      <c r="L124" s="165">
        <v>1038.0977</v>
      </c>
      <c r="M124" s="165">
        <v>16.388200000000001</v>
      </c>
      <c r="N124" s="165">
        <v>1054.4858999999999</v>
      </c>
      <c r="O124" s="165">
        <v>1904.65056</v>
      </c>
      <c r="P124" s="165">
        <v>33266.039190000003</v>
      </c>
      <c r="Q124" s="165">
        <v>0</v>
      </c>
      <c r="R124" s="166">
        <v>33266.039190000003</v>
      </c>
      <c r="S124" s="7"/>
      <c r="T124" s="7"/>
      <c r="U124" s="7"/>
      <c r="V124" s="7"/>
      <c r="W124" s="7"/>
      <c r="X124" s="7"/>
      <c r="Y124" s="7"/>
      <c r="Z124" s="7"/>
      <c r="AA124" s="7"/>
      <c r="AB124" s="7"/>
    </row>
    <row r="125" spans="1:28" ht="13.2">
      <c r="A125" s="167"/>
      <c r="B125" s="167"/>
      <c r="C125" s="167"/>
      <c r="D125" s="167"/>
      <c r="E125" s="168">
        <v>258</v>
      </c>
      <c r="F125" s="169">
        <v>1.6320000000000001E-2</v>
      </c>
      <c r="G125" s="121">
        <v>0</v>
      </c>
      <c r="H125" s="121">
        <v>1.6320000000000001E-2</v>
      </c>
      <c r="I125" s="121">
        <v>2.0499999999999997E-3</v>
      </c>
      <c r="J125" s="121">
        <v>0</v>
      </c>
      <c r="K125" s="121">
        <v>2.0499999999999997E-3</v>
      </c>
      <c r="L125" s="121">
        <v>0</v>
      </c>
      <c r="M125" s="121">
        <v>0</v>
      </c>
      <c r="N125" s="121">
        <v>0</v>
      </c>
      <c r="O125" s="121">
        <v>1.8370000000000001E-2</v>
      </c>
      <c r="P125" s="121">
        <v>5139.2928099999999</v>
      </c>
      <c r="Q125" s="121">
        <v>0</v>
      </c>
      <c r="R125" s="170">
        <v>5139.2928099999999</v>
      </c>
      <c r="S125" s="7"/>
      <c r="T125" s="7"/>
      <c r="U125" s="7"/>
      <c r="V125" s="7"/>
      <c r="W125" s="7"/>
      <c r="X125" s="7"/>
      <c r="Y125" s="7"/>
      <c r="Z125" s="7"/>
      <c r="AA125" s="7"/>
      <c r="AB125" s="7"/>
    </row>
    <row r="126" spans="1:28" ht="13.2">
      <c r="A126" s="167"/>
      <c r="B126" s="167"/>
      <c r="C126" s="163" t="s">
        <v>178</v>
      </c>
      <c r="D126" s="163" t="s">
        <v>179</v>
      </c>
      <c r="E126" s="163">
        <v>11</v>
      </c>
      <c r="F126" s="164">
        <v>7.6000000000000004E-4</v>
      </c>
      <c r="G126" s="165">
        <v>0</v>
      </c>
      <c r="H126" s="165">
        <v>7.6000000000000004E-4</v>
      </c>
      <c r="I126" s="165">
        <v>556.79016999999999</v>
      </c>
      <c r="J126" s="165">
        <v>19.145169999999997</v>
      </c>
      <c r="K126" s="165">
        <v>575.93534</v>
      </c>
      <c r="L126" s="165">
        <v>1741.9236100000001</v>
      </c>
      <c r="M126" s="165">
        <v>100.58446000000001</v>
      </c>
      <c r="N126" s="165">
        <v>1842.5080700000001</v>
      </c>
      <c r="O126" s="165">
        <v>2418.4441699999998</v>
      </c>
      <c r="P126" s="165">
        <v>16669.097829999999</v>
      </c>
      <c r="Q126" s="165">
        <v>0</v>
      </c>
      <c r="R126" s="166">
        <v>16669.097829999999</v>
      </c>
      <c r="S126" s="7"/>
      <c r="T126" s="7"/>
      <c r="U126" s="7"/>
      <c r="V126" s="7"/>
      <c r="W126" s="7"/>
      <c r="X126" s="7"/>
      <c r="Y126" s="7"/>
      <c r="Z126" s="7"/>
      <c r="AA126" s="7"/>
      <c r="AB126" s="7"/>
    </row>
    <row r="127" spans="1:28" ht="13.2">
      <c r="A127" s="167"/>
      <c r="B127" s="163" t="s">
        <v>23</v>
      </c>
      <c r="C127" s="163" t="s">
        <v>23</v>
      </c>
      <c r="D127" s="163" t="s">
        <v>23</v>
      </c>
      <c r="E127" s="163">
        <v>390</v>
      </c>
      <c r="F127" s="164">
        <v>0.31542000000000003</v>
      </c>
      <c r="G127" s="165">
        <v>0</v>
      </c>
      <c r="H127" s="165">
        <v>0.31542000000000003</v>
      </c>
      <c r="I127" s="165">
        <v>222.39327</v>
      </c>
      <c r="J127" s="165">
        <v>9.6790699999999994</v>
      </c>
      <c r="K127" s="165">
        <v>232.07234</v>
      </c>
      <c r="L127" s="165">
        <v>741.63993999999991</v>
      </c>
      <c r="M127" s="165">
        <v>295.51772</v>
      </c>
      <c r="N127" s="165">
        <v>1037.1576600000001</v>
      </c>
      <c r="O127" s="165">
        <v>1269.5454199999999</v>
      </c>
      <c r="P127" s="165">
        <v>6918.4099500000002</v>
      </c>
      <c r="Q127" s="165">
        <v>0</v>
      </c>
      <c r="R127" s="166">
        <v>6918.4099500000002</v>
      </c>
      <c r="S127" s="7"/>
      <c r="T127" s="7"/>
      <c r="U127" s="7"/>
      <c r="V127" s="7"/>
      <c r="W127" s="7"/>
      <c r="X127" s="7"/>
      <c r="Y127" s="7"/>
      <c r="Z127" s="7"/>
      <c r="AA127" s="7"/>
      <c r="AB127" s="7"/>
    </row>
    <row r="128" spans="1:28" ht="13.2">
      <c r="A128" s="167"/>
      <c r="B128" s="167"/>
      <c r="C128" s="163" t="s">
        <v>180</v>
      </c>
      <c r="D128" s="163" t="s">
        <v>181</v>
      </c>
      <c r="E128" s="163">
        <v>32</v>
      </c>
      <c r="F128" s="164">
        <v>0.35972000000000004</v>
      </c>
      <c r="G128" s="165">
        <v>0</v>
      </c>
      <c r="H128" s="165">
        <v>0.35972000000000004</v>
      </c>
      <c r="I128" s="165">
        <v>837.37503000000004</v>
      </c>
      <c r="J128" s="165">
        <v>2.53538</v>
      </c>
      <c r="K128" s="165">
        <v>839.91041000000007</v>
      </c>
      <c r="L128" s="165">
        <v>3050.86067</v>
      </c>
      <c r="M128" s="165">
        <v>83.446420000000003</v>
      </c>
      <c r="N128" s="165">
        <v>3134.3070899999998</v>
      </c>
      <c r="O128" s="165">
        <v>3974.5772200000001</v>
      </c>
      <c r="P128" s="165">
        <v>20979.993140000002</v>
      </c>
      <c r="Q128" s="165">
        <v>0</v>
      </c>
      <c r="R128" s="166">
        <v>20979.993140000002</v>
      </c>
      <c r="S128" s="7"/>
      <c r="T128" s="7"/>
      <c r="U128" s="7"/>
      <c r="V128" s="7"/>
      <c r="W128" s="7"/>
      <c r="X128" s="7"/>
      <c r="Y128" s="7"/>
      <c r="Z128" s="7"/>
      <c r="AA128" s="7"/>
      <c r="AB128" s="7"/>
    </row>
    <row r="129" spans="1:28" ht="13.2">
      <c r="A129" s="167"/>
      <c r="B129" s="163" t="s">
        <v>182</v>
      </c>
      <c r="C129" s="163" t="s">
        <v>183</v>
      </c>
      <c r="D129" s="163" t="s">
        <v>183</v>
      </c>
      <c r="E129" s="163">
        <v>70</v>
      </c>
      <c r="F129" s="164">
        <v>1.4323800000000002</v>
      </c>
      <c r="G129" s="165">
        <v>0</v>
      </c>
      <c r="H129" s="165">
        <v>1.4323800000000002</v>
      </c>
      <c r="I129" s="165">
        <v>795.12297999999998</v>
      </c>
      <c r="J129" s="165">
        <v>0.59871000000000008</v>
      </c>
      <c r="K129" s="165">
        <v>795.72168999999997</v>
      </c>
      <c r="L129" s="165">
        <v>475.81858</v>
      </c>
      <c r="M129" s="165">
        <v>0</v>
      </c>
      <c r="N129" s="165">
        <v>475.81858</v>
      </c>
      <c r="O129" s="165">
        <v>1272.9726499999999</v>
      </c>
      <c r="P129" s="165">
        <v>23292.581969999999</v>
      </c>
      <c r="Q129" s="165">
        <v>0</v>
      </c>
      <c r="R129" s="166">
        <v>23292.581969999999</v>
      </c>
      <c r="S129" s="7"/>
      <c r="T129" s="7"/>
      <c r="U129" s="7"/>
      <c r="V129" s="7"/>
      <c r="W129" s="7"/>
      <c r="X129" s="7"/>
      <c r="Y129" s="7"/>
      <c r="Z129" s="7"/>
      <c r="AA129" s="7"/>
      <c r="AB129" s="7"/>
    </row>
    <row r="130" spans="1:28" ht="13.2">
      <c r="A130" s="167"/>
      <c r="B130" s="167"/>
      <c r="C130" s="163" t="s">
        <v>182</v>
      </c>
      <c r="D130" s="163" t="s">
        <v>184</v>
      </c>
      <c r="E130" s="163">
        <v>34</v>
      </c>
      <c r="F130" s="164">
        <v>0.23648</v>
      </c>
      <c r="G130" s="165">
        <v>0</v>
      </c>
      <c r="H130" s="165">
        <v>0.23648</v>
      </c>
      <c r="I130" s="165">
        <v>825.25691000000006</v>
      </c>
      <c r="J130" s="165">
        <v>2.22098</v>
      </c>
      <c r="K130" s="165">
        <v>827.47789</v>
      </c>
      <c r="L130" s="165">
        <v>931.49504000000002</v>
      </c>
      <c r="M130" s="165">
        <v>2.1125700000000003</v>
      </c>
      <c r="N130" s="165">
        <v>933.60761000000002</v>
      </c>
      <c r="O130" s="165">
        <v>1761.3219799999999</v>
      </c>
      <c r="P130" s="165">
        <v>45131.19685</v>
      </c>
      <c r="Q130" s="165">
        <v>0</v>
      </c>
      <c r="R130" s="166">
        <v>45131.19685</v>
      </c>
      <c r="S130" s="7"/>
      <c r="T130" s="7"/>
      <c r="U130" s="7"/>
      <c r="V130" s="7"/>
      <c r="W130" s="7"/>
      <c r="X130" s="7"/>
      <c r="Y130" s="7"/>
      <c r="Z130" s="7"/>
      <c r="AA130" s="7"/>
      <c r="AB130" s="7"/>
    </row>
    <row r="131" spans="1:28" ht="13.2">
      <c r="A131" s="167"/>
      <c r="B131" s="167"/>
      <c r="C131" s="167"/>
      <c r="D131" s="167"/>
      <c r="E131" s="168">
        <v>311</v>
      </c>
      <c r="F131" s="169">
        <v>9.9600000000000001E-3</v>
      </c>
      <c r="G131" s="121">
        <v>0</v>
      </c>
      <c r="H131" s="121">
        <v>9.9600000000000001E-3</v>
      </c>
      <c r="I131" s="121">
        <v>0.24708000000000002</v>
      </c>
      <c r="J131" s="121">
        <v>0</v>
      </c>
      <c r="K131" s="121">
        <v>0.24708000000000002</v>
      </c>
      <c r="L131" s="121">
        <v>0</v>
      </c>
      <c r="M131" s="121">
        <v>0</v>
      </c>
      <c r="N131" s="121">
        <v>0</v>
      </c>
      <c r="O131" s="121">
        <v>0.25704000000000005</v>
      </c>
      <c r="P131" s="121">
        <v>4245.0611600000002</v>
      </c>
      <c r="Q131" s="121">
        <v>0</v>
      </c>
      <c r="R131" s="170">
        <v>4245.0611600000002</v>
      </c>
      <c r="S131" s="7"/>
      <c r="T131" s="7"/>
      <c r="U131" s="7"/>
      <c r="V131" s="7"/>
      <c r="W131" s="7"/>
      <c r="X131" s="7"/>
      <c r="Y131" s="7"/>
      <c r="Z131" s="7"/>
      <c r="AA131" s="7"/>
      <c r="AB131" s="7"/>
    </row>
    <row r="132" spans="1:28" ht="13.2">
      <c r="A132" s="167"/>
      <c r="B132" s="163" t="s">
        <v>25</v>
      </c>
      <c r="C132" s="163" t="s">
        <v>25</v>
      </c>
      <c r="D132" s="163" t="s">
        <v>25</v>
      </c>
      <c r="E132" s="163">
        <v>12</v>
      </c>
      <c r="F132" s="164">
        <v>0.69269000000000003</v>
      </c>
      <c r="G132" s="165">
        <v>0</v>
      </c>
      <c r="H132" s="165">
        <v>0.69269000000000003</v>
      </c>
      <c r="I132" s="165">
        <v>1042.4622300000001</v>
      </c>
      <c r="J132" s="165">
        <v>83.345479999999995</v>
      </c>
      <c r="K132" s="165">
        <v>1125.80771</v>
      </c>
      <c r="L132" s="165">
        <v>3902.5700699999998</v>
      </c>
      <c r="M132" s="165">
        <v>73.926699999999997</v>
      </c>
      <c r="N132" s="165">
        <v>3976.4967700000002</v>
      </c>
      <c r="O132" s="165">
        <v>5102.9971699999996</v>
      </c>
      <c r="P132" s="165">
        <v>36045.859479999999</v>
      </c>
      <c r="Q132" s="165">
        <v>1.3634999999999999</v>
      </c>
      <c r="R132" s="166">
        <v>36047.222979999999</v>
      </c>
      <c r="S132" s="7"/>
      <c r="T132" s="7"/>
      <c r="U132" s="7"/>
      <c r="V132" s="7"/>
      <c r="W132" s="7"/>
      <c r="X132" s="7"/>
      <c r="Y132" s="7"/>
      <c r="Z132" s="7"/>
      <c r="AA132" s="7"/>
      <c r="AB132" s="7"/>
    </row>
    <row r="133" spans="1:28" ht="13.2">
      <c r="A133" s="167"/>
      <c r="B133" s="163" t="s">
        <v>26</v>
      </c>
      <c r="C133" s="163" t="s">
        <v>26</v>
      </c>
      <c r="D133" s="163" t="s">
        <v>26</v>
      </c>
      <c r="E133" s="163">
        <v>10</v>
      </c>
      <c r="F133" s="164">
        <v>7.0999999999999991E-4</v>
      </c>
      <c r="G133" s="165">
        <v>0</v>
      </c>
      <c r="H133" s="165">
        <v>7.0999999999999991E-4</v>
      </c>
      <c r="I133" s="165">
        <v>693.74267000000009</v>
      </c>
      <c r="J133" s="165">
        <v>19.391449999999999</v>
      </c>
      <c r="K133" s="165">
        <v>713.13411999999994</v>
      </c>
      <c r="L133" s="165">
        <v>716.66395999999997</v>
      </c>
      <c r="M133" s="165">
        <v>21.68036</v>
      </c>
      <c r="N133" s="165">
        <v>738.34431999999993</v>
      </c>
      <c r="O133" s="165">
        <v>1451.4791499999999</v>
      </c>
      <c r="P133" s="165">
        <v>33292.860240000002</v>
      </c>
      <c r="Q133" s="165">
        <v>0</v>
      </c>
      <c r="R133" s="166">
        <v>33292.860240000002</v>
      </c>
      <c r="S133" s="7"/>
      <c r="T133" s="7"/>
      <c r="U133" s="7"/>
      <c r="V133" s="7"/>
      <c r="W133" s="7"/>
      <c r="X133" s="7"/>
      <c r="Y133" s="7"/>
      <c r="Z133" s="7"/>
      <c r="AA133" s="7"/>
      <c r="AB133" s="7"/>
    </row>
    <row r="134" spans="1:28" ht="13.2">
      <c r="A134" s="167"/>
      <c r="B134" s="167"/>
      <c r="C134" s="167"/>
      <c r="D134" s="167"/>
      <c r="E134" s="168">
        <v>325</v>
      </c>
      <c r="F134" s="169">
        <v>2.7599999999999999E-3</v>
      </c>
      <c r="G134" s="121">
        <v>0</v>
      </c>
      <c r="H134" s="121">
        <v>2.7599999999999999E-3</v>
      </c>
      <c r="I134" s="121">
        <v>38.477139999999999</v>
      </c>
      <c r="J134" s="121">
        <v>1.208E-2</v>
      </c>
      <c r="K134" s="121">
        <v>38.489220000000003</v>
      </c>
      <c r="L134" s="121">
        <v>0</v>
      </c>
      <c r="M134" s="121">
        <v>0</v>
      </c>
      <c r="N134" s="121">
        <v>0</v>
      </c>
      <c r="O134" s="121">
        <v>38.491980000000005</v>
      </c>
      <c r="P134" s="121">
        <v>4810.0096599999997</v>
      </c>
      <c r="Q134" s="121">
        <v>0</v>
      </c>
      <c r="R134" s="170">
        <v>4810.0096599999997</v>
      </c>
      <c r="S134" s="7"/>
      <c r="T134" s="7"/>
      <c r="U134" s="7"/>
      <c r="V134" s="7"/>
      <c r="W134" s="7"/>
      <c r="X134" s="7"/>
      <c r="Y134" s="7"/>
      <c r="Z134" s="7"/>
      <c r="AA134" s="7"/>
      <c r="AB134" s="7"/>
    </row>
    <row r="135" spans="1:28" ht="13.2">
      <c r="A135" s="167"/>
      <c r="B135" s="163" t="s">
        <v>27</v>
      </c>
      <c r="C135" s="163" t="s">
        <v>185</v>
      </c>
      <c r="D135" s="163" t="s">
        <v>186</v>
      </c>
      <c r="E135" s="163">
        <v>29</v>
      </c>
      <c r="F135" s="164">
        <v>0.16028000000000001</v>
      </c>
      <c r="G135" s="165">
        <v>0</v>
      </c>
      <c r="H135" s="165">
        <v>0.16028000000000001</v>
      </c>
      <c r="I135" s="165">
        <v>1532.8507</v>
      </c>
      <c r="J135" s="165">
        <v>6.6210100000000001</v>
      </c>
      <c r="K135" s="165">
        <v>1539.47171</v>
      </c>
      <c r="L135" s="165">
        <v>2614.4980299999997</v>
      </c>
      <c r="M135" s="165">
        <v>121.99323</v>
      </c>
      <c r="N135" s="165">
        <v>2736.4912599999998</v>
      </c>
      <c r="O135" s="165">
        <v>4276.1232499999996</v>
      </c>
      <c r="P135" s="165">
        <v>45168.587740000003</v>
      </c>
      <c r="Q135" s="165">
        <v>0</v>
      </c>
      <c r="R135" s="166">
        <v>45168.587740000003</v>
      </c>
      <c r="S135" s="7"/>
      <c r="T135" s="7"/>
      <c r="U135" s="7"/>
      <c r="V135" s="7"/>
      <c r="W135" s="7"/>
      <c r="X135" s="7"/>
      <c r="Y135" s="7"/>
      <c r="Z135" s="7"/>
      <c r="AA135" s="7"/>
      <c r="AB135" s="7"/>
    </row>
    <row r="136" spans="1:28" ht="13.2">
      <c r="A136" s="167"/>
      <c r="B136" s="167"/>
      <c r="C136" s="167"/>
      <c r="D136" s="167"/>
      <c r="E136" s="168">
        <v>290</v>
      </c>
      <c r="F136" s="169">
        <v>4.8739999999999999E-2</v>
      </c>
      <c r="G136" s="121">
        <v>0</v>
      </c>
      <c r="H136" s="121">
        <v>4.8739999999999999E-2</v>
      </c>
      <c r="I136" s="121">
        <v>25.988259999999997</v>
      </c>
      <c r="J136" s="121">
        <v>0</v>
      </c>
      <c r="K136" s="121">
        <v>25.988259999999997</v>
      </c>
      <c r="L136" s="121">
        <v>0</v>
      </c>
      <c r="M136" s="121">
        <v>0</v>
      </c>
      <c r="N136" s="121">
        <v>0</v>
      </c>
      <c r="O136" s="121">
        <v>26.036999999999999</v>
      </c>
      <c r="P136" s="121">
        <v>6853.0264100000004</v>
      </c>
      <c r="Q136" s="121">
        <v>0</v>
      </c>
      <c r="R136" s="170">
        <v>6853.0264100000004</v>
      </c>
      <c r="S136" s="7"/>
      <c r="T136" s="7"/>
      <c r="U136" s="7"/>
      <c r="V136" s="7"/>
      <c r="W136" s="7"/>
      <c r="X136" s="7"/>
      <c r="Y136" s="7"/>
      <c r="Z136" s="7"/>
      <c r="AA136" s="7"/>
      <c r="AB136" s="7"/>
    </row>
    <row r="137" spans="1:28" ht="13.2">
      <c r="A137" s="163" t="s">
        <v>187</v>
      </c>
      <c r="B137" s="163" t="s">
        <v>3</v>
      </c>
      <c r="C137" s="163" t="s">
        <v>188</v>
      </c>
      <c r="D137" s="163" t="s">
        <v>189</v>
      </c>
      <c r="E137" s="163">
        <v>115</v>
      </c>
      <c r="F137" s="164">
        <v>0</v>
      </c>
      <c r="G137" s="165">
        <v>0</v>
      </c>
      <c r="H137" s="165">
        <v>0</v>
      </c>
      <c r="I137" s="165">
        <v>1021.1083599999999</v>
      </c>
      <c r="J137" s="165">
        <v>0</v>
      </c>
      <c r="K137" s="165">
        <v>1021.1083599999999</v>
      </c>
      <c r="L137" s="165">
        <v>10.500999999999999</v>
      </c>
      <c r="M137" s="165">
        <v>0</v>
      </c>
      <c r="N137" s="165">
        <v>10.500999999999999</v>
      </c>
      <c r="O137" s="165">
        <v>1031.6093599999999</v>
      </c>
      <c r="P137" s="165">
        <v>17857.46456</v>
      </c>
      <c r="Q137" s="165">
        <v>0</v>
      </c>
      <c r="R137" s="166">
        <v>17857.46456</v>
      </c>
      <c r="S137" s="7"/>
      <c r="T137" s="7"/>
      <c r="U137" s="7"/>
      <c r="V137" s="7"/>
      <c r="W137" s="7"/>
      <c r="X137" s="7"/>
      <c r="Y137" s="7"/>
      <c r="Z137" s="7"/>
      <c r="AA137" s="7"/>
      <c r="AB137" s="7"/>
    </row>
    <row r="138" spans="1:28" ht="13.2">
      <c r="A138" s="167"/>
      <c r="B138" s="163" t="s">
        <v>4</v>
      </c>
      <c r="C138" s="163" t="s">
        <v>190</v>
      </c>
      <c r="D138" s="163" t="s">
        <v>190</v>
      </c>
      <c r="E138" s="163">
        <v>72</v>
      </c>
      <c r="F138" s="164">
        <v>0</v>
      </c>
      <c r="G138" s="165">
        <v>0</v>
      </c>
      <c r="H138" s="165">
        <v>0</v>
      </c>
      <c r="I138" s="165">
        <v>1394.39606</v>
      </c>
      <c r="J138" s="165">
        <v>11.11815</v>
      </c>
      <c r="K138" s="165">
        <v>1405.51421</v>
      </c>
      <c r="L138" s="165">
        <v>879.08427000000006</v>
      </c>
      <c r="M138" s="165">
        <v>7.0000000000000007E-5</v>
      </c>
      <c r="N138" s="165">
        <v>879.08434</v>
      </c>
      <c r="O138" s="165">
        <v>2284.5985499999997</v>
      </c>
      <c r="P138" s="165">
        <v>8338.3717799999995</v>
      </c>
      <c r="Q138" s="165">
        <v>0</v>
      </c>
      <c r="R138" s="166">
        <v>8338.3717799999995</v>
      </c>
      <c r="S138" s="7"/>
      <c r="T138" s="7"/>
      <c r="U138" s="7"/>
      <c r="V138" s="7"/>
      <c r="W138" s="7"/>
      <c r="X138" s="7"/>
      <c r="Y138" s="7"/>
      <c r="Z138" s="7"/>
      <c r="AA138" s="7"/>
      <c r="AB138" s="7"/>
    </row>
    <row r="139" spans="1:28" ht="13.2">
      <c r="A139" s="167"/>
      <c r="B139" s="167"/>
      <c r="C139" s="163" t="s">
        <v>105</v>
      </c>
      <c r="D139" s="163" t="s">
        <v>105</v>
      </c>
      <c r="E139" s="163">
        <v>75</v>
      </c>
      <c r="F139" s="164">
        <v>0</v>
      </c>
      <c r="G139" s="165">
        <v>0</v>
      </c>
      <c r="H139" s="165">
        <v>0</v>
      </c>
      <c r="I139" s="165">
        <v>3978.02702</v>
      </c>
      <c r="J139" s="165">
        <v>22.420549999999999</v>
      </c>
      <c r="K139" s="165">
        <v>4000.4475699999998</v>
      </c>
      <c r="L139" s="165">
        <v>8905.0579699999998</v>
      </c>
      <c r="M139" s="165">
        <v>1.34E-3</v>
      </c>
      <c r="N139" s="165">
        <v>8905.0593100000006</v>
      </c>
      <c r="O139" s="165">
        <v>12905.506880000001</v>
      </c>
      <c r="P139" s="165">
        <v>24136.67253</v>
      </c>
      <c r="Q139" s="165">
        <v>0</v>
      </c>
      <c r="R139" s="166">
        <v>24136.67253</v>
      </c>
      <c r="S139" s="7"/>
      <c r="T139" s="7"/>
      <c r="U139" s="7"/>
      <c r="V139" s="7"/>
      <c r="W139" s="7"/>
      <c r="X139" s="7"/>
      <c r="Y139" s="7"/>
      <c r="Z139" s="7"/>
      <c r="AA139" s="7"/>
      <c r="AB139" s="7"/>
    </row>
    <row r="140" spans="1:28" ht="13.2">
      <c r="A140" s="167"/>
      <c r="B140" s="167"/>
      <c r="C140" s="163" t="s">
        <v>106</v>
      </c>
      <c r="D140" s="163" t="s">
        <v>107</v>
      </c>
      <c r="E140" s="163">
        <v>58</v>
      </c>
      <c r="F140" s="164">
        <v>0</v>
      </c>
      <c r="G140" s="165">
        <v>0</v>
      </c>
      <c r="H140" s="165">
        <v>0</v>
      </c>
      <c r="I140" s="165">
        <v>6572.2498499999992</v>
      </c>
      <c r="J140" s="165">
        <v>52.494480000000003</v>
      </c>
      <c r="K140" s="165">
        <v>6624.7443300000004</v>
      </c>
      <c r="L140" s="165">
        <v>13549.53966</v>
      </c>
      <c r="M140" s="165">
        <v>1.4999999999999999E-4</v>
      </c>
      <c r="N140" s="165">
        <v>13549.53981</v>
      </c>
      <c r="O140" s="165">
        <v>20174.28414</v>
      </c>
      <c r="P140" s="165">
        <v>58601.789619999996</v>
      </c>
      <c r="Q140" s="165">
        <v>0</v>
      </c>
      <c r="R140" s="166">
        <v>58601.789619999996</v>
      </c>
      <c r="S140" s="7"/>
      <c r="T140" s="7"/>
      <c r="U140" s="7"/>
      <c r="V140" s="7"/>
      <c r="W140" s="7"/>
      <c r="X140" s="7"/>
      <c r="Y140" s="7"/>
      <c r="Z140" s="7"/>
      <c r="AA140" s="7"/>
      <c r="AB140" s="7"/>
    </row>
    <row r="141" spans="1:28" ht="13.2">
      <c r="A141" s="167"/>
      <c r="B141" s="167"/>
      <c r="C141" s="167"/>
      <c r="D141" s="167"/>
      <c r="E141" s="168">
        <v>122</v>
      </c>
      <c r="F141" s="169">
        <v>0</v>
      </c>
      <c r="G141" s="121">
        <v>0</v>
      </c>
      <c r="H141" s="121">
        <v>0</v>
      </c>
      <c r="I141" s="121">
        <v>274.69056</v>
      </c>
      <c r="J141" s="121">
        <v>0</v>
      </c>
      <c r="K141" s="121">
        <v>274.69056</v>
      </c>
      <c r="L141" s="121">
        <v>0</v>
      </c>
      <c r="M141" s="121">
        <v>0</v>
      </c>
      <c r="N141" s="121">
        <v>0</v>
      </c>
      <c r="O141" s="121">
        <v>274.69056</v>
      </c>
      <c r="P141" s="121">
        <v>5639.2390599999999</v>
      </c>
      <c r="Q141" s="121">
        <v>0</v>
      </c>
      <c r="R141" s="170">
        <v>5639.2390599999999</v>
      </c>
      <c r="S141" s="7"/>
      <c r="T141" s="7"/>
      <c r="U141" s="7"/>
      <c r="V141" s="7"/>
      <c r="W141" s="7"/>
      <c r="X141" s="7"/>
      <c r="Y141" s="7"/>
      <c r="Z141" s="7"/>
      <c r="AA141" s="7"/>
      <c r="AB141" s="7"/>
    </row>
    <row r="142" spans="1:28" ht="13.2">
      <c r="A142" s="167"/>
      <c r="B142" s="167"/>
      <c r="C142" s="167"/>
      <c r="D142" s="163" t="s">
        <v>191</v>
      </c>
      <c r="E142" s="163">
        <v>42</v>
      </c>
      <c r="F142" s="164">
        <v>0</v>
      </c>
      <c r="G142" s="165">
        <v>0</v>
      </c>
      <c r="H142" s="165">
        <v>0</v>
      </c>
      <c r="I142" s="165">
        <v>3820.9350299999996</v>
      </c>
      <c r="J142" s="165">
        <v>7.7513900000000007</v>
      </c>
      <c r="K142" s="165">
        <v>3828.68642</v>
      </c>
      <c r="L142" s="165">
        <v>2295.9084700000003</v>
      </c>
      <c r="M142" s="165">
        <v>0</v>
      </c>
      <c r="N142" s="165">
        <v>2295.9084700000003</v>
      </c>
      <c r="O142" s="165">
        <v>6124.5948899999994</v>
      </c>
      <c r="P142" s="165">
        <v>15835.19815</v>
      </c>
      <c r="Q142" s="165">
        <v>0</v>
      </c>
      <c r="R142" s="166">
        <v>15835.19815</v>
      </c>
      <c r="S142" s="7"/>
      <c r="T142" s="7"/>
      <c r="U142" s="7"/>
      <c r="V142" s="7"/>
      <c r="W142" s="7"/>
      <c r="X142" s="7"/>
      <c r="Y142" s="7"/>
      <c r="Z142" s="7"/>
      <c r="AA142" s="7"/>
      <c r="AB142" s="7"/>
    </row>
    <row r="143" spans="1:28" ht="13.2">
      <c r="A143" s="167"/>
      <c r="B143" s="163" t="s">
        <v>6</v>
      </c>
      <c r="C143" s="163" t="s">
        <v>6</v>
      </c>
      <c r="D143" s="163" t="s">
        <v>6</v>
      </c>
      <c r="E143" s="163">
        <v>24</v>
      </c>
      <c r="F143" s="164">
        <v>0</v>
      </c>
      <c r="G143" s="165">
        <v>0</v>
      </c>
      <c r="H143" s="165">
        <v>0</v>
      </c>
      <c r="I143" s="165">
        <v>8824.8358100000005</v>
      </c>
      <c r="J143" s="165">
        <v>14.529110000000001</v>
      </c>
      <c r="K143" s="165">
        <v>8839.36492</v>
      </c>
      <c r="L143" s="165">
        <v>14677.91841</v>
      </c>
      <c r="M143" s="165">
        <v>0.29052</v>
      </c>
      <c r="N143" s="165">
        <v>14678.208929999999</v>
      </c>
      <c r="O143" s="165">
        <v>23517.573850000001</v>
      </c>
      <c r="P143" s="165">
        <v>112748.35998000001</v>
      </c>
      <c r="Q143" s="165">
        <v>0</v>
      </c>
      <c r="R143" s="166">
        <v>112748.35998000001</v>
      </c>
      <c r="S143" s="7"/>
      <c r="T143" s="7"/>
      <c r="U143" s="7"/>
      <c r="V143" s="7"/>
      <c r="W143" s="7"/>
      <c r="X143" s="7"/>
      <c r="Y143" s="7"/>
      <c r="Z143" s="7"/>
      <c r="AA143" s="7"/>
      <c r="AB143" s="7"/>
    </row>
    <row r="144" spans="1:28" ht="13.2">
      <c r="A144" s="167"/>
      <c r="B144" s="167"/>
      <c r="C144" s="167"/>
      <c r="D144" s="167"/>
      <c r="E144" s="168">
        <v>29</v>
      </c>
      <c r="F144" s="169">
        <v>0</v>
      </c>
      <c r="G144" s="121">
        <v>0</v>
      </c>
      <c r="H144" s="121">
        <v>0</v>
      </c>
      <c r="I144" s="121">
        <v>2102.25173</v>
      </c>
      <c r="J144" s="121">
        <v>0.38563999999999998</v>
      </c>
      <c r="K144" s="121">
        <v>2102.6373699999999</v>
      </c>
      <c r="L144" s="121">
        <v>2096.17281</v>
      </c>
      <c r="M144" s="121">
        <v>0</v>
      </c>
      <c r="N144" s="121">
        <v>2096.17281</v>
      </c>
      <c r="O144" s="121">
        <v>4198.8101799999995</v>
      </c>
      <c r="P144" s="121">
        <v>59913.44947</v>
      </c>
      <c r="Q144" s="121">
        <v>0</v>
      </c>
      <c r="R144" s="170">
        <v>59913.44947</v>
      </c>
      <c r="S144" s="7"/>
      <c r="T144" s="7"/>
      <c r="U144" s="7"/>
      <c r="V144" s="7"/>
      <c r="W144" s="7"/>
      <c r="X144" s="7"/>
      <c r="Y144" s="7"/>
      <c r="Z144" s="7"/>
      <c r="AA144" s="7"/>
      <c r="AB144" s="7"/>
    </row>
    <row r="145" spans="1:28" ht="13.2">
      <c r="A145" s="167"/>
      <c r="B145" s="167"/>
      <c r="C145" s="167"/>
      <c r="D145" s="167"/>
      <c r="E145" s="168">
        <v>79</v>
      </c>
      <c r="F145" s="169">
        <v>0</v>
      </c>
      <c r="G145" s="121">
        <v>0</v>
      </c>
      <c r="H145" s="121">
        <v>0</v>
      </c>
      <c r="I145" s="121">
        <v>23785.134829999999</v>
      </c>
      <c r="J145" s="121">
        <v>471.07254</v>
      </c>
      <c r="K145" s="121">
        <v>24256.20737</v>
      </c>
      <c r="L145" s="121">
        <v>244462.87643</v>
      </c>
      <c r="M145" s="121">
        <v>52.676220000000001</v>
      </c>
      <c r="N145" s="121">
        <v>244515.55265</v>
      </c>
      <c r="O145" s="121">
        <v>268771.76001999999</v>
      </c>
      <c r="P145" s="121">
        <v>141831.21471</v>
      </c>
      <c r="Q145" s="121">
        <v>0</v>
      </c>
      <c r="R145" s="170">
        <v>141831.21471</v>
      </c>
      <c r="S145" s="7"/>
      <c r="T145" s="7"/>
      <c r="U145" s="7"/>
      <c r="V145" s="7"/>
      <c r="W145" s="7"/>
      <c r="X145" s="7"/>
      <c r="Y145" s="7"/>
      <c r="Z145" s="7"/>
      <c r="AA145" s="7"/>
      <c r="AB145" s="7"/>
    </row>
    <row r="146" spans="1:28" ht="13.2">
      <c r="A146" s="167"/>
      <c r="B146" s="167"/>
      <c r="C146" s="167"/>
      <c r="D146" s="163" t="s">
        <v>192</v>
      </c>
      <c r="E146" s="163">
        <v>36</v>
      </c>
      <c r="F146" s="164">
        <v>0</v>
      </c>
      <c r="G146" s="165">
        <v>0</v>
      </c>
      <c r="H146" s="165">
        <v>0</v>
      </c>
      <c r="I146" s="165">
        <v>4377.2819</v>
      </c>
      <c r="J146" s="165">
        <v>35.134349999999998</v>
      </c>
      <c r="K146" s="165">
        <v>4412.4162500000002</v>
      </c>
      <c r="L146" s="165">
        <v>3490.2467200000001</v>
      </c>
      <c r="M146" s="165">
        <v>2.5999999999999999E-3</v>
      </c>
      <c r="N146" s="165">
        <v>3490.2493199999999</v>
      </c>
      <c r="O146" s="165">
        <v>7902.6655700000001</v>
      </c>
      <c r="P146" s="165">
        <v>85093.73775</v>
      </c>
      <c r="Q146" s="165">
        <v>0</v>
      </c>
      <c r="R146" s="166">
        <v>85093.73775</v>
      </c>
      <c r="S146" s="7"/>
      <c r="T146" s="7"/>
      <c r="U146" s="7"/>
      <c r="V146" s="7"/>
      <c r="W146" s="7"/>
      <c r="X146" s="7"/>
      <c r="Y146" s="7"/>
      <c r="Z146" s="7"/>
      <c r="AA146" s="7"/>
      <c r="AB146" s="7"/>
    </row>
    <row r="147" spans="1:28" ht="13.2">
      <c r="A147" s="167"/>
      <c r="B147" s="167"/>
      <c r="C147" s="167"/>
      <c r="D147" s="163" t="s">
        <v>110</v>
      </c>
      <c r="E147" s="163">
        <v>2</v>
      </c>
      <c r="F147" s="164">
        <v>0</v>
      </c>
      <c r="G147" s="165">
        <v>0</v>
      </c>
      <c r="H147" s="165">
        <v>0</v>
      </c>
      <c r="I147" s="165">
        <v>6380.4212699999998</v>
      </c>
      <c r="J147" s="165">
        <v>188.83148</v>
      </c>
      <c r="K147" s="165">
        <v>6569.2527499999997</v>
      </c>
      <c r="L147" s="165">
        <v>20476.872940000001</v>
      </c>
      <c r="M147" s="165">
        <v>6.3920000000000005E-2</v>
      </c>
      <c r="N147" s="165">
        <v>20476.936859999998</v>
      </c>
      <c r="O147" s="165">
        <v>27046.189609999998</v>
      </c>
      <c r="P147" s="165">
        <v>77608.983340000006</v>
      </c>
      <c r="Q147" s="165">
        <v>0</v>
      </c>
      <c r="R147" s="166">
        <v>77608.983340000006</v>
      </c>
      <c r="S147" s="7"/>
      <c r="T147" s="7"/>
      <c r="U147" s="7"/>
      <c r="V147" s="7"/>
      <c r="W147" s="7"/>
      <c r="X147" s="7"/>
      <c r="Y147" s="7"/>
      <c r="Z147" s="7"/>
      <c r="AA147" s="7"/>
      <c r="AB147" s="7"/>
    </row>
    <row r="148" spans="1:28" ht="13.2">
      <c r="A148" s="167"/>
      <c r="B148" s="167"/>
      <c r="C148" s="167"/>
      <c r="D148" s="163" t="s">
        <v>149</v>
      </c>
      <c r="E148" s="163">
        <v>5</v>
      </c>
      <c r="F148" s="164">
        <v>0</v>
      </c>
      <c r="G148" s="165">
        <v>0</v>
      </c>
      <c r="H148" s="165">
        <v>0</v>
      </c>
      <c r="I148" s="165">
        <v>8674.2941099999989</v>
      </c>
      <c r="J148" s="165">
        <v>0.84008000000000005</v>
      </c>
      <c r="K148" s="165">
        <v>8675.1341899999989</v>
      </c>
      <c r="L148" s="165">
        <v>12562.854170000001</v>
      </c>
      <c r="M148" s="165">
        <v>6.1130000000000004E-2</v>
      </c>
      <c r="N148" s="165">
        <v>12562.915300000001</v>
      </c>
      <c r="O148" s="165">
        <v>21238.049489999998</v>
      </c>
      <c r="P148" s="165">
        <v>76076.58365</v>
      </c>
      <c r="Q148" s="165">
        <v>0</v>
      </c>
      <c r="R148" s="166">
        <v>76076.58365</v>
      </c>
      <c r="S148" s="7"/>
      <c r="T148" s="7"/>
      <c r="U148" s="7"/>
      <c r="V148" s="7"/>
      <c r="W148" s="7"/>
      <c r="X148" s="7"/>
      <c r="Y148" s="7"/>
      <c r="Z148" s="7"/>
      <c r="AA148" s="7"/>
      <c r="AB148" s="7"/>
    </row>
    <row r="149" spans="1:28" ht="13.2">
      <c r="A149" s="167"/>
      <c r="B149" s="167"/>
      <c r="C149" s="167"/>
      <c r="D149" s="163" t="s">
        <v>193</v>
      </c>
      <c r="E149" s="163">
        <v>22</v>
      </c>
      <c r="F149" s="164">
        <v>0</v>
      </c>
      <c r="G149" s="165">
        <v>0</v>
      </c>
      <c r="H149" s="165">
        <v>0</v>
      </c>
      <c r="I149" s="165">
        <v>4075.2271499999997</v>
      </c>
      <c r="J149" s="165">
        <v>0.78186</v>
      </c>
      <c r="K149" s="165">
        <v>4076.0090099999998</v>
      </c>
      <c r="L149" s="165">
        <v>5669.8462800000007</v>
      </c>
      <c r="M149" s="165">
        <v>5.0639999999999998E-2</v>
      </c>
      <c r="N149" s="165">
        <v>5669.8969200000001</v>
      </c>
      <c r="O149" s="165">
        <v>9745.905929999999</v>
      </c>
      <c r="P149" s="165">
        <v>88455.207699999999</v>
      </c>
      <c r="Q149" s="165">
        <v>0</v>
      </c>
      <c r="R149" s="166">
        <v>88455.207699999999</v>
      </c>
      <c r="S149" s="7"/>
      <c r="T149" s="7"/>
      <c r="U149" s="7"/>
      <c r="V149" s="7"/>
      <c r="W149" s="7"/>
      <c r="X149" s="7"/>
      <c r="Y149" s="7"/>
      <c r="Z149" s="7"/>
      <c r="AA149" s="7"/>
      <c r="AB149" s="7"/>
    </row>
    <row r="150" spans="1:28" ht="13.2">
      <c r="A150" s="167"/>
      <c r="B150" s="167"/>
      <c r="C150" s="167"/>
      <c r="D150" s="163" t="s">
        <v>194</v>
      </c>
      <c r="E150" s="163">
        <v>26</v>
      </c>
      <c r="F150" s="164">
        <v>0</v>
      </c>
      <c r="G150" s="165">
        <v>0</v>
      </c>
      <c r="H150" s="165">
        <v>0</v>
      </c>
      <c r="I150" s="165">
        <v>2952.9949999999999</v>
      </c>
      <c r="J150" s="165">
        <v>2.7541100000000003</v>
      </c>
      <c r="K150" s="165">
        <v>2955.7491099999997</v>
      </c>
      <c r="L150" s="165">
        <v>3983.34465</v>
      </c>
      <c r="M150" s="165">
        <v>1.8589999999999999E-2</v>
      </c>
      <c r="N150" s="165">
        <v>3983.3632400000001</v>
      </c>
      <c r="O150" s="165">
        <v>6939.1123499999994</v>
      </c>
      <c r="P150" s="165">
        <v>45835.336819999997</v>
      </c>
      <c r="Q150" s="165">
        <v>0</v>
      </c>
      <c r="R150" s="166">
        <v>45835.336819999997</v>
      </c>
      <c r="S150" s="7"/>
      <c r="T150" s="7"/>
      <c r="U150" s="7"/>
      <c r="V150" s="7"/>
      <c r="W150" s="7"/>
      <c r="X150" s="7"/>
      <c r="Y150" s="7"/>
      <c r="Z150" s="7"/>
      <c r="AA150" s="7"/>
      <c r="AB150" s="7"/>
    </row>
    <row r="151" spans="1:28" ht="13.2">
      <c r="A151" s="167"/>
      <c r="B151" s="167"/>
      <c r="C151" s="167"/>
      <c r="D151" s="163" t="s">
        <v>195</v>
      </c>
      <c r="E151" s="163">
        <v>54</v>
      </c>
      <c r="F151" s="164">
        <v>0</v>
      </c>
      <c r="G151" s="165">
        <v>0</v>
      </c>
      <c r="H151" s="165">
        <v>0</v>
      </c>
      <c r="I151" s="165">
        <v>3219.44355</v>
      </c>
      <c r="J151" s="165">
        <v>4.0412100000000004</v>
      </c>
      <c r="K151" s="165">
        <v>3223.4847599999998</v>
      </c>
      <c r="L151" s="165">
        <v>5468.3367900000003</v>
      </c>
      <c r="M151" s="165">
        <v>7.1399999999999996E-3</v>
      </c>
      <c r="N151" s="165">
        <v>5468.34393</v>
      </c>
      <c r="O151" s="165">
        <v>8691.8286900000003</v>
      </c>
      <c r="P151" s="165">
        <v>50973.920330000001</v>
      </c>
      <c r="Q151" s="165">
        <v>0</v>
      </c>
      <c r="R151" s="166">
        <v>50973.920330000001</v>
      </c>
      <c r="S151" s="7"/>
      <c r="T151" s="7"/>
      <c r="U151" s="7"/>
      <c r="V151" s="7"/>
      <c r="W151" s="7"/>
      <c r="X151" s="7"/>
      <c r="Y151" s="7"/>
      <c r="Z151" s="7"/>
      <c r="AA151" s="7"/>
      <c r="AB151" s="7"/>
    </row>
    <row r="152" spans="1:28" ht="13.2">
      <c r="A152" s="167"/>
      <c r="B152" s="167"/>
      <c r="C152" s="163" t="s">
        <v>111</v>
      </c>
      <c r="D152" s="163" t="s">
        <v>111</v>
      </c>
      <c r="E152" s="163">
        <v>10</v>
      </c>
      <c r="F152" s="164">
        <v>0</v>
      </c>
      <c r="G152" s="165">
        <v>0</v>
      </c>
      <c r="H152" s="165">
        <v>0</v>
      </c>
      <c r="I152" s="165">
        <v>2498.8316400000003</v>
      </c>
      <c r="J152" s="165">
        <v>82.369050000000001</v>
      </c>
      <c r="K152" s="165">
        <v>2581.2006900000001</v>
      </c>
      <c r="L152" s="165">
        <v>1625.1967</v>
      </c>
      <c r="M152" s="165">
        <v>0</v>
      </c>
      <c r="N152" s="165">
        <v>1625.1967</v>
      </c>
      <c r="O152" s="165">
        <v>4206.3973900000001</v>
      </c>
      <c r="P152" s="165">
        <v>46275.238109999998</v>
      </c>
      <c r="Q152" s="165">
        <v>0</v>
      </c>
      <c r="R152" s="166">
        <v>46275.238109999998</v>
      </c>
      <c r="S152" s="7"/>
      <c r="T152" s="7"/>
      <c r="U152" s="7"/>
      <c r="V152" s="7"/>
      <c r="W152" s="7"/>
      <c r="X152" s="7"/>
      <c r="Y152" s="7"/>
      <c r="Z152" s="7"/>
      <c r="AA152" s="7"/>
      <c r="AB152" s="7"/>
    </row>
    <row r="153" spans="1:28" ht="13.2">
      <c r="A153" s="167"/>
      <c r="B153" s="167"/>
      <c r="C153" s="163" t="s">
        <v>196</v>
      </c>
      <c r="D153" s="163" t="s">
        <v>197</v>
      </c>
      <c r="E153" s="163">
        <v>19</v>
      </c>
      <c r="F153" s="164">
        <v>0</v>
      </c>
      <c r="G153" s="165">
        <v>0</v>
      </c>
      <c r="H153" s="165">
        <v>0</v>
      </c>
      <c r="I153" s="165">
        <v>1466.17704</v>
      </c>
      <c r="J153" s="165">
        <v>0</v>
      </c>
      <c r="K153" s="165">
        <v>1466.17704</v>
      </c>
      <c r="L153" s="165">
        <v>564.21645999999998</v>
      </c>
      <c r="M153" s="165">
        <v>1.0189999999999999E-2</v>
      </c>
      <c r="N153" s="165">
        <v>564.22665000000006</v>
      </c>
      <c r="O153" s="165">
        <v>2030.4036899999999</v>
      </c>
      <c r="P153" s="165">
        <v>30251.961079999997</v>
      </c>
      <c r="Q153" s="165">
        <v>0</v>
      </c>
      <c r="R153" s="166">
        <v>30251.961079999997</v>
      </c>
      <c r="S153" s="7"/>
      <c r="T153" s="7"/>
      <c r="U153" s="7"/>
      <c r="V153" s="7"/>
      <c r="W153" s="7"/>
      <c r="X153" s="7"/>
      <c r="Y153" s="7"/>
      <c r="Z153" s="7"/>
      <c r="AA153" s="7"/>
      <c r="AB153" s="7"/>
    </row>
    <row r="154" spans="1:28" ht="13.2">
      <c r="A154" s="167"/>
      <c r="B154" s="167"/>
      <c r="C154" s="163" t="s">
        <v>198</v>
      </c>
      <c r="D154" s="163" t="s">
        <v>199</v>
      </c>
      <c r="E154" s="163">
        <v>20</v>
      </c>
      <c r="F154" s="164">
        <v>0</v>
      </c>
      <c r="G154" s="165">
        <v>0</v>
      </c>
      <c r="H154" s="165">
        <v>0</v>
      </c>
      <c r="I154" s="165">
        <v>21.922130000000003</v>
      </c>
      <c r="J154" s="165">
        <v>0</v>
      </c>
      <c r="K154" s="165">
        <v>21.922130000000003</v>
      </c>
      <c r="L154" s="165">
        <v>0</v>
      </c>
      <c r="M154" s="165">
        <v>0</v>
      </c>
      <c r="N154" s="165">
        <v>0</v>
      </c>
      <c r="O154" s="165">
        <v>21.922130000000003</v>
      </c>
      <c r="P154" s="165">
        <v>8539.478439999999</v>
      </c>
      <c r="Q154" s="165">
        <v>0</v>
      </c>
      <c r="R154" s="166">
        <v>8539.478439999999</v>
      </c>
      <c r="S154" s="7"/>
      <c r="T154" s="7"/>
      <c r="U154" s="7"/>
      <c r="V154" s="7"/>
      <c r="W154" s="7"/>
      <c r="X154" s="7"/>
      <c r="Y154" s="7"/>
      <c r="Z154" s="7"/>
      <c r="AA154" s="7"/>
      <c r="AB154" s="7"/>
    </row>
    <row r="155" spans="1:28" ht="13.2">
      <c r="A155" s="167"/>
      <c r="B155" s="167"/>
      <c r="C155" s="167"/>
      <c r="D155" s="163" t="s">
        <v>200</v>
      </c>
      <c r="E155" s="163">
        <v>4</v>
      </c>
      <c r="F155" s="164">
        <v>0</v>
      </c>
      <c r="G155" s="165">
        <v>0</v>
      </c>
      <c r="H155" s="165">
        <v>0</v>
      </c>
      <c r="I155" s="165">
        <v>2928.5357200000003</v>
      </c>
      <c r="J155" s="165">
        <v>147.48947000000001</v>
      </c>
      <c r="K155" s="165">
        <v>3076.0251899999998</v>
      </c>
      <c r="L155" s="165">
        <v>5186.1872800000001</v>
      </c>
      <c r="M155" s="165">
        <v>64.926690000000008</v>
      </c>
      <c r="N155" s="165">
        <v>5251.1139699999994</v>
      </c>
      <c r="O155" s="165">
        <v>8327.1391600000006</v>
      </c>
      <c r="P155" s="165">
        <v>32868.943619999998</v>
      </c>
      <c r="Q155" s="165">
        <v>0</v>
      </c>
      <c r="R155" s="166">
        <v>32868.943619999998</v>
      </c>
      <c r="S155" s="7"/>
      <c r="T155" s="7"/>
      <c r="U155" s="7"/>
      <c r="V155" s="7"/>
      <c r="W155" s="7"/>
      <c r="X155" s="7"/>
      <c r="Y155" s="7"/>
      <c r="Z155" s="7"/>
      <c r="AA155" s="7"/>
      <c r="AB155" s="7"/>
    </row>
    <row r="156" spans="1:28" ht="13.2">
      <c r="A156" s="167"/>
      <c r="B156" s="167"/>
      <c r="C156" s="167"/>
      <c r="D156" s="163" t="s">
        <v>198</v>
      </c>
      <c r="E156" s="163">
        <v>21</v>
      </c>
      <c r="F156" s="164">
        <v>0</v>
      </c>
      <c r="G156" s="165">
        <v>0</v>
      </c>
      <c r="H156" s="165">
        <v>0</v>
      </c>
      <c r="I156" s="165">
        <v>5.0369599999999997</v>
      </c>
      <c r="J156" s="165">
        <v>0</v>
      </c>
      <c r="K156" s="165">
        <v>5.0369599999999997</v>
      </c>
      <c r="L156" s="165">
        <v>0</v>
      </c>
      <c r="M156" s="165">
        <v>0</v>
      </c>
      <c r="N156" s="165">
        <v>0</v>
      </c>
      <c r="O156" s="165">
        <v>5.0369599999999997</v>
      </c>
      <c r="P156" s="165">
        <v>3942.06412</v>
      </c>
      <c r="Q156" s="165">
        <v>0</v>
      </c>
      <c r="R156" s="166">
        <v>3942.06412</v>
      </c>
      <c r="S156" s="7"/>
      <c r="T156" s="7"/>
      <c r="U156" s="7"/>
      <c r="V156" s="7"/>
      <c r="W156" s="7"/>
      <c r="X156" s="7"/>
      <c r="Y156" s="7"/>
      <c r="Z156" s="7"/>
      <c r="AA156" s="7"/>
      <c r="AB156" s="7"/>
    </row>
    <row r="157" spans="1:28" ht="13.2">
      <c r="A157" s="167"/>
      <c r="B157" s="163" t="s">
        <v>7</v>
      </c>
      <c r="C157" s="163" t="s">
        <v>112</v>
      </c>
      <c r="D157" s="163" t="s">
        <v>7</v>
      </c>
      <c r="E157" s="163">
        <v>110</v>
      </c>
      <c r="F157" s="164">
        <v>0</v>
      </c>
      <c r="G157" s="165">
        <v>0</v>
      </c>
      <c r="H157" s="165">
        <v>0</v>
      </c>
      <c r="I157" s="165">
        <v>2769.9287599999998</v>
      </c>
      <c r="J157" s="165">
        <v>3.9399999999999999E-3</v>
      </c>
      <c r="K157" s="165">
        <v>2769.9327000000003</v>
      </c>
      <c r="L157" s="165">
        <v>2624.2886400000002</v>
      </c>
      <c r="M157" s="165">
        <v>0</v>
      </c>
      <c r="N157" s="165">
        <v>2624.2886400000002</v>
      </c>
      <c r="O157" s="165">
        <v>5394.2213400000001</v>
      </c>
      <c r="P157" s="165">
        <v>33881.558210000003</v>
      </c>
      <c r="Q157" s="165">
        <v>0</v>
      </c>
      <c r="R157" s="166">
        <v>33881.558210000003</v>
      </c>
      <c r="S157" s="7"/>
      <c r="T157" s="7"/>
      <c r="U157" s="7"/>
      <c r="V157" s="7"/>
      <c r="W157" s="7"/>
      <c r="X157" s="7"/>
      <c r="Y157" s="7"/>
      <c r="Z157" s="7"/>
      <c r="AA157" s="7"/>
      <c r="AB157" s="7"/>
    </row>
    <row r="158" spans="1:28" ht="13.2">
      <c r="A158" s="167"/>
      <c r="B158" s="163" t="s">
        <v>8</v>
      </c>
      <c r="C158" s="163" t="s">
        <v>8</v>
      </c>
      <c r="D158" s="163" t="s">
        <v>8</v>
      </c>
      <c r="E158" s="163">
        <v>112</v>
      </c>
      <c r="F158" s="164">
        <v>0</v>
      </c>
      <c r="G158" s="165">
        <v>0</v>
      </c>
      <c r="H158" s="165">
        <v>0</v>
      </c>
      <c r="I158" s="165">
        <v>2088.8529800000001</v>
      </c>
      <c r="J158" s="165">
        <v>9.4077700000000011</v>
      </c>
      <c r="K158" s="165">
        <v>2098.2607499999999</v>
      </c>
      <c r="L158" s="165">
        <v>4070.4987000000001</v>
      </c>
      <c r="M158" s="165">
        <v>0</v>
      </c>
      <c r="N158" s="165">
        <v>4070.4987000000001</v>
      </c>
      <c r="O158" s="165">
        <v>6168.7594500000005</v>
      </c>
      <c r="P158" s="165">
        <v>40258.533200000005</v>
      </c>
      <c r="Q158" s="165">
        <v>0</v>
      </c>
      <c r="R158" s="166">
        <v>40258.533200000005</v>
      </c>
      <c r="S158" s="7"/>
      <c r="T158" s="7"/>
      <c r="U158" s="7"/>
      <c r="V158" s="7"/>
      <c r="W158" s="7"/>
      <c r="X158" s="7"/>
      <c r="Y158" s="7"/>
      <c r="Z158" s="7"/>
      <c r="AA158" s="7"/>
      <c r="AB158" s="7"/>
    </row>
    <row r="159" spans="1:28" ht="13.2">
      <c r="A159" s="167"/>
      <c r="B159" s="167"/>
      <c r="C159" s="163" t="s">
        <v>201</v>
      </c>
      <c r="D159" s="163" t="s">
        <v>201</v>
      </c>
      <c r="E159" s="163">
        <v>108</v>
      </c>
      <c r="F159" s="164">
        <v>0</v>
      </c>
      <c r="G159" s="165">
        <v>0</v>
      </c>
      <c r="H159" s="165">
        <v>0</v>
      </c>
      <c r="I159" s="165">
        <v>1809.7798700000001</v>
      </c>
      <c r="J159" s="165">
        <v>2.368E-2</v>
      </c>
      <c r="K159" s="165">
        <v>1809.8035500000001</v>
      </c>
      <c r="L159" s="165">
        <v>774.54650000000004</v>
      </c>
      <c r="M159" s="165">
        <v>1.8589999999999999E-2</v>
      </c>
      <c r="N159" s="165">
        <v>774.56508999999994</v>
      </c>
      <c r="O159" s="165">
        <v>2584.3686400000001</v>
      </c>
      <c r="P159" s="165">
        <v>54808.208509999997</v>
      </c>
      <c r="Q159" s="165">
        <v>0</v>
      </c>
      <c r="R159" s="166">
        <v>54808.208509999997</v>
      </c>
      <c r="S159" s="7"/>
      <c r="T159" s="7"/>
      <c r="U159" s="7"/>
      <c r="V159" s="7"/>
      <c r="W159" s="7"/>
      <c r="X159" s="7"/>
      <c r="Y159" s="7"/>
      <c r="Z159" s="7"/>
      <c r="AA159" s="7"/>
      <c r="AB159" s="7"/>
    </row>
    <row r="160" spans="1:28" ht="13.2">
      <c r="A160" s="167"/>
      <c r="B160" s="167"/>
      <c r="C160" s="163" t="s">
        <v>113</v>
      </c>
      <c r="D160" s="163" t="s">
        <v>113</v>
      </c>
      <c r="E160" s="163">
        <v>106</v>
      </c>
      <c r="F160" s="164">
        <v>0</v>
      </c>
      <c r="G160" s="165">
        <v>0</v>
      </c>
      <c r="H160" s="165">
        <v>0</v>
      </c>
      <c r="I160" s="165">
        <v>2380.1928800000001</v>
      </c>
      <c r="J160" s="165">
        <v>4.4469999999999996E-2</v>
      </c>
      <c r="K160" s="165">
        <v>2380.2373499999999</v>
      </c>
      <c r="L160" s="165">
        <v>85.021280000000004</v>
      </c>
      <c r="M160" s="165">
        <v>3.0899999999999999E-3</v>
      </c>
      <c r="N160" s="165">
        <v>85.02436999999999</v>
      </c>
      <c r="O160" s="165">
        <v>2465.2617200000004</v>
      </c>
      <c r="P160" s="165">
        <v>36936.080280000002</v>
      </c>
      <c r="Q160" s="165">
        <v>0</v>
      </c>
      <c r="R160" s="166">
        <v>36936.080280000002</v>
      </c>
      <c r="S160" s="7"/>
      <c r="T160" s="7"/>
      <c r="U160" s="7"/>
      <c r="V160" s="7"/>
      <c r="W160" s="7"/>
      <c r="X160" s="7"/>
      <c r="Y160" s="7"/>
      <c r="Z160" s="7"/>
      <c r="AA160" s="7"/>
      <c r="AB160" s="7"/>
    </row>
    <row r="161" spans="1:28" ht="13.2">
      <c r="A161" s="167"/>
      <c r="B161" s="163" t="s">
        <v>9</v>
      </c>
      <c r="C161" s="163" t="s">
        <v>114</v>
      </c>
      <c r="D161" s="163" t="s">
        <v>202</v>
      </c>
      <c r="E161" s="163">
        <v>37</v>
      </c>
      <c r="F161" s="164">
        <v>0</v>
      </c>
      <c r="G161" s="165">
        <v>0</v>
      </c>
      <c r="H161" s="165">
        <v>0</v>
      </c>
      <c r="I161" s="165">
        <v>7410.7682599999998</v>
      </c>
      <c r="J161" s="165">
        <v>31.395169999999997</v>
      </c>
      <c r="K161" s="165">
        <v>7442.1634299999996</v>
      </c>
      <c r="L161" s="165">
        <v>47499.89604</v>
      </c>
      <c r="M161" s="165">
        <v>46.974510000000002</v>
      </c>
      <c r="N161" s="165">
        <v>47546.87055</v>
      </c>
      <c r="O161" s="165">
        <v>54989.03398</v>
      </c>
      <c r="P161" s="165">
        <v>44014.926679999997</v>
      </c>
      <c r="Q161" s="165">
        <v>0</v>
      </c>
      <c r="R161" s="166">
        <v>44014.926679999997</v>
      </c>
      <c r="S161" s="7"/>
      <c r="T161" s="7"/>
      <c r="U161" s="7"/>
      <c r="V161" s="7"/>
      <c r="W161" s="7"/>
      <c r="X161" s="7"/>
      <c r="Y161" s="7"/>
      <c r="Z161" s="7"/>
      <c r="AA161" s="7"/>
      <c r="AB161" s="7"/>
    </row>
    <row r="162" spans="1:28" ht="13.2">
      <c r="A162" s="167"/>
      <c r="B162" s="167"/>
      <c r="C162" s="167"/>
      <c r="D162" s="163" t="s">
        <v>115</v>
      </c>
      <c r="E162" s="163">
        <v>11</v>
      </c>
      <c r="F162" s="164">
        <v>0</v>
      </c>
      <c r="G162" s="165">
        <v>0</v>
      </c>
      <c r="H162" s="165">
        <v>0</v>
      </c>
      <c r="I162" s="165">
        <v>4713.5707699999994</v>
      </c>
      <c r="J162" s="165">
        <v>0.12701000000000001</v>
      </c>
      <c r="K162" s="165">
        <v>4713.6977800000004</v>
      </c>
      <c r="L162" s="165">
        <v>4663.0973899999999</v>
      </c>
      <c r="M162" s="165">
        <v>2.6350000000000002E-2</v>
      </c>
      <c r="N162" s="165">
        <v>4663.12374</v>
      </c>
      <c r="O162" s="165">
        <v>9376.8215199999995</v>
      </c>
      <c r="P162" s="165">
        <v>48932.814559999999</v>
      </c>
      <c r="Q162" s="165">
        <v>0</v>
      </c>
      <c r="R162" s="166">
        <v>48932.814559999999</v>
      </c>
      <c r="S162" s="7"/>
      <c r="T162" s="7"/>
      <c r="U162" s="7"/>
      <c r="V162" s="7"/>
      <c r="W162" s="7"/>
      <c r="X162" s="7"/>
      <c r="Y162" s="7"/>
      <c r="Z162" s="7"/>
      <c r="AA162" s="7"/>
      <c r="AB162" s="7"/>
    </row>
    <row r="163" spans="1:28" ht="13.2">
      <c r="A163" s="167"/>
      <c r="B163" s="167"/>
      <c r="C163" s="167"/>
      <c r="D163" s="167"/>
      <c r="E163" s="168">
        <v>32</v>
      </c>
      <c r="F163" s="169">
        <v>0</v>
      </c>
      <c r="G163" s="121">
        <v>0</v>
      </c>
      <c r="H163" s="121">
        <v>0</v>
      </c>
      <c r="I163" s="121">
        <v>2996.1794100000002</v>
      </c>
      <c r="J163" s="121">
        <v>0.22635</v>
      </c>
      <c r="K163" s="121">
        <v>2996.4057599999996</v>
      </c>
      <c r="L163" s="121">
        <v>623.04845999999998</v>
      </c>
      <c r="M163" s="121">
        <v>1.11737</v>
      </c>
      <c r="N163" s="121">
        <v>624.16582999999991</v>
      </c>
      <c r="O163" s="121">
        <v>3620.57159</v>
      </c>
      <c r="P163" s="121">
        <v>53727.588770000002</v>
      </c>
      <c r="Q163" s="121">
        <v>0</v>
      </c>
      <c r="R163" s="170">
        <v>53727.588770000002</v>
      </c>
      <c r="S163" s="7"/>
      <c r="T163" s="7"/>
      <c r="U163" s="7"/>
      <c r="V163" s="7"/>
      <c r="W163" s="7"/>
      <c r="X163" s="7"/>
      <c r="Y163" s="7"/>
      <c r="Z163" s="7"/>
      <c r="AA163" s="7"/>
      <c r="AB163" s="7"/>
    </row>
    <row r="164" spans="1:28" ht="13.2">
      <c r="A164" s="167"/>
      <c r="B164" s="167"/>
      <c r="C164" s="167"/>
      <c r="D164" s="167"/>
      <c r="E164" s="168">
        <v>89</v>
      </c>
      <c r="F164" s="169">
        <v>0</v>
      </c>
      <c r="G164" s="121">
        <v>0</v>
      </c>
      <c r="H164" s="121">
        <v>0</v>
      </c>
      <c r="I164" s="121">
        <v>128.92101</v>
      </c>
      <c r="J164" s="121">
        <v>0</v>
      </c>
      <c r="K164" s="121">
        <v>128.92101</v>
      </c>
      <c r="L164" s="121">
        <v>0</v>
      </c>
      <c r="M164" s="121">
        <v>0</v>
      </c>
      <c r="N164" s="121">
        <v>0</v>
      </c>
      <c r="O164" s="121">
        <v>128.92101</v>
      </c>
      <c r="P164" s="121">
        <v>11657.337820000001</v>
      </c>
      <c r="Q164" s="121">
        <v>0</v>
      </c>
      <c r="R164" s="170">
        <v>11657.337820000001</v>
      </c>
      <c r="S164" s="7"/>
      <c r="T164" s="7"/>
      <c r="U164" s="7"/>
      <c r="V164" s="7"/>
      <c r="W164" s="7"/>
      <c r="X164" s="7"/>
      <c r="Y164" s="7"/>
      <c r="Z164" s="7"/>
      <c r="AA164" s="7"/>
      <c r="AB164" s="7"/>
    </row>
    <row r="165" spans="1:28" ht="13.2">
      <c r="A165" s="167"/>
      <c r="B165" s="163" t="s">
        <v>10</v>
      </c>
      <c r="C165" s="163" t="s">
        <v>10</v>
      </c>
      <c r="D165" s="163" t="s">
        <v>10</v>
      </c>
      <c r="E165" s="163">
        <v>34</v>
      </c>
      <c r="F165" s="164">
        <v>0</v>
      </c>
      <c r="G165" s="165">
        <v>0</v>
      </c>
      <c r="H165" s="165">
        <v>0</v>
      </c>
      <c r="I165" s="165">
        <v>3369.0280200000002</v>
      </c>
      <c r="J165" s="165">
        <v>21.065290000000001</v>
      </c>
      <c r="K165" s="165">
        <v>3390.0933100000002</v>
      </c>
      <c r="L165" s="165">
        <v>6919.0282800000004</v>
      </c>
      <c r="M165" s="165">
        <v>8.5930000000000006E-2</v>
      </c>
      <c r="N165" s="165">
        <v>6919.1142099999997</v>
      </c>
      <c r="O165" s="165">
        <v>10309.20752</v>
      </c>
      <c r="P165" s="165">
        <v>29193.033640000001</v>
      </c>
      <c r="Q165" s="165">
        <v>0</v>
      </c>
      <c r="R165" s="166">
        <v>29193.033640000001</v>
      </c>
      <c r="S165" s="7"/>
      <c r="T165" s="7"/>
      <c r="U165" s="7"/>
      <c r="V165" s="7"/>
      <c r="W165" s="7"/>
      <c r="X165" s="7"/>
      <c r="Y165" s="7"/>
      <c r="Z165" s="7"/>
      <c r="AA165" s="7"/>
      <c r="AB165" s="7"/>
    </row>
    <row r="166" spans="1:28" ht="13.2">
      <c r="A166" s="167"/>
      <c r="B166" s="167"/>
      <c r="C166" s="167"/>
      <c r="D166" s="163" t="s">
        <v>203</v>
      </c>
      <c r="E166" s="163">
        <v>114</v>
      </c>
      <c r="F166" s="164">
        <v>0</v>
      </c>
      <c r="G166" s="165">
        <v>0</v>
      </c>
      <c r="H166" s="165">
        <v>0</v>
      </c>
      <c r="I166" s="165">
        <v>1718.36547</v>
      </c>
      <c r="J166" s="165">
        <v>2.0057800000000001</v>
      </c>
      <c r="K166" s="165">
        <v>1720.3712499999999</v>
      </c>
      <c r="L166" s="165">
        <v>1090.0188000000001</v>
      </c>
      <c r="M166" s="165">
        <v>3.8300000000000001E-3</v>
      </c>
      <c r="N166" s="165">
        <v>1090.0226299999999</v>
      </c>
      <c r="O166" s="165">
        <v>2810.3938800000001</v>
      </c>
      <c r="P166" s="165">
        <v>36235.549490000005</v>
      </c>
      <c r="Q166" s="165">
        <v>0</v>
      </c>
      <c r="R166" s="166">
        <v>36235.549490000005</v>
      </c>
      <c r="S166" s="7"/>
      <c r="T166" s="7"/>
      <c r="U166" s="7"/>
      <c r="V166" s="7"/>
      <c r="W166" s="7"/>
      <c r="X166" s="7"/>
      <c r="Y166" s="7"/>
      <c r="Z166" s="7"/>
      <c r="AA166" s="7"/>
      <c r="AB166" s="7"/>
    </row>
    <row r="167" spans="1:28" ht="13.2">
      <c r="A167" s="167"/>
      <c r="B167" s="163" t="s">
        <v>116</v>
      </c>
      <c r="C167" s="163" t="s">
        <v>116</v>
      </c>
      <c r="D167" s="163" t="s">
        <v>116</v>
      </c>
      <c r="E167" s="163">
        <v>109</v>
      </c>
      <c r="F167" s="164">
        <v>0</v>
      </c>
      <c r="G167" s="165">
        <v>0</v>
      </c>
      <c r="H167" s="165">
        <v>0</v>
      </c>
      <c r="I167" s="165">
        <v>4522.6517100000001</v>
      </c>
      <c r="J167" s="165">
        <v>43.76905</v>
      </c>
      <c r="K167" s="165">
        <v>4566.42076</v>
      </c>
      <c r="L167" s="165">
        <v>2064.8922299999999</v>
      </c>
      <c r="M167" s="165">
        <v>8.369999999999999E-3</v>
      </c>
      <c r="N167" s="165">
        <v>2064.9005999999999</v>
      </c>
      <c r="O167" s="165">
        <v>6631.3213599999999</v>
      </c>
      <c r="P167" s="165">
        <v>36448.528619999997</v>
      </c>
      <c r="Q167" s="165">
        <v>0</v>
      </c>
      <c r="R167" s="166">
        <v>36448.528619999997</v>
      </c>
      <c r="S167" s="7"/>
      <c r="T167" s="7"/>
      <c r="U167" s="7"/>
      <c r="V167" s="7"/>
      <c r="W167" s="7"/>
      <c r="X167" s="7"/>
      <c r="Y167" s="7"/>
      <c r="Z167" s="7"/>
      <c r="AA167" s="7"/>
      <c r="AB167" s="7"/>
    </row>
    <row r="168" spans="1:28" ht="13.2">
      <c r="A168" s="167"/>
      <c r="B168" s="167"/>
      <c r="C168" s="163" t="s">
        <v>117</v>
      </c>
      <c r="D168" s="163" t="s">
        <v>118</v>
      </c>
      <c r="E168" s="163">
        <v>111</v>
      </c>
      <c r="F168" s="164">
        <v>0</v>
      </c>
      <c r="G168" s="165">
        <v>0</v>
      </c>
      <c r="H168" s="165">
        <v>0</v>
      </c>
      <c r="I168" s="165">
        <v>1829.7672399999999</v>
      </c>
      <c r="J168" s="165">
        <v>0.45485999999999999</v>
      </c>
      <c r="K168" s="165">
        <v>1830.2221000000002</v>
      </c>
      <c r="L168" s="165">
        <v>410.71128000000004</v>
      </c>
      <c r="M168" s="165">
        <v>4.0000000000000003E-5</v>
      </c>
      <c r="N168" s="165">
        <v>410.71132</v>
      </c>
      <c r="O168" s="165">
        <v>2240.9334199999998</v>
      </c>
      <c r="P168" s="165">
        <v>29369.851309999998</v>
      </c>
      <c r="Q168" s="165">
        <v>0</v>
      </c>
      <c r="R168" s="166">
        <v>29369.851309999998</v>
      </c>
      <c r="S168" s="7"/>
      <c r="T168" s="7"/>
      <c r="U168" s="7"/>
      <c r="V168" s="7"/>
      <c r="W168" s="7"/>
      <c r="X168" s="7"/>
      <c r="Y168" s="7"/>
      <c r="Z168" s="7"/>
      <c r="AA168" s="7"/>
      <c r="AB168" s="7"/>
    </row>
    <row r="169" spans="1:28" ht="13.2">
      <c r="A169" s="167"/>
      <c r="B169" s="163" t="s">
        <v>13</v>
      </c>
      <c r="C169" s="163" t="s">
        <v>119</v>
      </c>
      <c r="D169" s="163" t="s">
        <v>120</v>
      </c>
      <c r="E169" s="163">
        <v>44</v>
      </c>
      <c r="F169" s="164">
        <v>0</v>
      </c>
      <c r="G169" s="165">
        <v>0</v>
      </c>
      <c r="H169" s="165">
        <v>0</v>
      </c>
      <c r="I169" s="165">
        <v>3625.5092599999998</v>
      </c>
      <c r="J169" s="165">
        <v>4.0979999999999996E-2</v>
      </c>
      <c r="K169" s="165">
        <v>3625.55024</v>
      </c>
      <c r="L169" s="165">
        <v>3435.7237099999998</v>
      </c>
      <c r="M169" s="165">
        <v>1.695E-2</v>
      </c>
      <c r="N169" s="165">
        <v>3435.7406599999999</v>
      </c>
      <c r="O169" s="165">
        <v>7061.2909</v>
      </c>
      <c r="P169" s="165">
        <v>30937.084059999997</v>
      </c>
      <c r="Q169" s="165">
        <v>0</v>
      </c>
      <c r="R169" s="166">
        <v>30937.084059999997</v>
      </c>
      <c r="S169" s="7"/>
      <c r="T169" s="7"/>
      <c r="U169" s="7"/>
      <c r="V169" s="7"/>
      <c r="W169" s="7"/>
      <c r="X169" s="7"/>
      <c r="Y169" s="7"/>
      <c r="Z169" s="7"/>
      <c r="AA169" s="7"/>
      <c r="AB169" s="7"/>
    </row>
    <row r="170" spans="1:28" ht="13.2">
      <c r="A170" s="167"/>
      <c r="B170" s="167"/>
      <c r="C170" s="167"/>
      <c r="D170" s="163" t="s">
        <v>204</v>
      </c>
      <c r="E170" s="163">
        <v>129</v>
      </c>
      <c r="F170" s="164">
        <v>0</v>
      </c>
      <c r="G170" s="165">
        <v>0</v>
      </c>
      <c r="H170" s="165">
        <v>0</v>
      </c>
      <c r="I170" s="165">
        <v>155.2945</v>
      </c>
      <c r="J170" s="165">
        <v>0</v>
      </c>
      <c r="K170" s="165">
        <v>155.2945</v>
      </c>
      <c r="L170" s="165">
        <v>65</v>
      </c>
      <c r="M170" s="165">
        <v>0</v>
      </c>
      <c r="N170" s="165">
        <v>65</v>
      </c>
      <c r="O170" s="165">
        <v>220.2945</v>
      </c>
      <c r="P170" s="165">
        <v>7433.8951500000003</v>
      </c>
      <c r="Q170" s="165">
        <v>0</v>
      </c>
      <c r="R170" s="166">
        <v>7433.8951500000003</v>
      </c>
      <c r="S170" s="7"/>
      <c r="T170" s="7"/>
      <c r="U170" s="7"/>
      <c r="V170" s="7"/>
      <c r="W170" s="7"/>
      <c r="X170" s="7"/>
      <c r="Y170" s="7"/>
      <c r="Z170" s="7"/>
      <c r="AA170" s="7"/>
      <c r="AB170" s="7"/>
    </row>
    <row r="171" spans="1:28" ht="13.2">
      <c r="A171" s="167"/>
      <c r="B171" s="167"/>
      <c r="C171" s="163" t="s">
        <v>13</v>
      </c>
      <c r="D171" s="163" t="s">
        <v>13</v>
      </c>
      <c r="E171" s="163">
        <v>93</v>
      </c>
      <c r="F171" s="164">
        <v>0</v>
      </c>
      <c r="G171" s="165">
        <v>0</v>
      </c>
      <c r="H171" s="165">
        <v>0</v>
      </c>
      <c r="I171" s="165">
        <v>6429.9133200000006</v>
      </c>
      <c r="J171" s="165">
        <v>16.888450000000002</v>
      </c>
      <c r="K171" s="165">
        <v>6446.8017699999991</v>
      </c>
      <c r="L171" s="165">
        <v>5934.8087800000003</v>
      </c>
      <c r="M171" s="165">
        <v>5.8399999999999997E-3</v>
      </c>
      <c r="N171" s="165">
        <v>5934.8146200000001</v>
      </c>
      <c r="O171" s="165">
        <v>12381.616390000001</v>
      </c>
      <c r="P171" s="165">
        <v>58298.826679999998</v>
      </c>
      <c r="Q171" s="165">
        <v>0</v>
      </c>
      <c r="R171" s="166">
        <v>58298.826679999998</v>
      </c>
      <c r="S171" s="7"/>
      <c r="T171" s="7"/>
      <c r="U171" s="7"/>
      <c r="V171" s="7"/>
      <c r="W171" s="7"/>
      <c r="X171" s="7"/>
      <c r="Y171" s="7"/>
      <c r="Z171" s="7"/>
      <c r="AA171" s="7"/>
      <c r="AB171" s="7"/>
    </row>
    <row r="172" spans="1:28" ht="13.2">
      <c r="A172" s="167"/>
      <c r="B172" s="167"/>
      <c r="C172" s="163" t="s">
        <v>121</v>
      </c>
      <c r="D172" s="163" t="s">
        <v>121</v>
      </c>
      <c r="E172" s="163">
        <v>124</v>
      </c>
      <c r="F172" s="164">
        <v>0</v>
      </c>
      <c r="G172" s="165">
        <v>0</v>
      </c>
      <c r="H172" s="165">
        <v>0</v>
      </c>
      <c r="I172" s="165">
        <v>334.24675999999999</v>
      </c>
      <c r="J172" s="165">
        <v>0</v>
      </c>
      <c r="K172" s="165">
        <v>334.24675999999999</v>
      </c>
      <c r="L172" s="165">
        <v>0</v>
      </c>
      <c r="M172" s="165">
        <v>0</v>
      </c>
      <c r="N172" s="165">
        <v>0</v>
      </c>
      <c r="O172" s="165">
        <v>334.24675999999999</v>
      </c>
      <c r="P172" s="165">
        <v>7372.4011100000007</v>
      </c>
      <c r="Q172" s="165">
        <v>0</v>
      </c>
      <c r="R172" s="166">
        <v>7372.4011100000007</v>
      </c>
      <c r="S172" s="7"/>
      <c r="T172" s="7"/>
      <c r="U172" s="7"/>
      <c r="V172" s="7"/>
      <c r="W172" s="7"/>
      <c r="X172" s="7"/>
      <c r="Y172" s="7"/>
      <c r="Z172" s="7"/>
      <c r="AA172" s="7"/>
      <c r="AB172" s="7"/>
    </row>
    <row r="173" spans="1:28" ht="13.2">
      <c r="A173" s="167"/>
      <c r="B173" s="167"/>
      <c r="C173" s="163" t="s">
        <v>122</v>
      </c>
      <c r="D173" s="163" t="s">
        <v>122</v>
      </c>
      <c r="E173" s="163">
        <v>67</v>
      </c>
      <c r="F173" s="164">
        <v>0</v>
      </c>
      <c r="G173" s="165">
        <v>0</v>
      </c>
      <c r="H173" s="165">
        <v>0</v>
      </c>
      <c r="I173" s="165">
        <v>3694.0176800000004</v>
      </c>
      <c r="J173" s="165">
        <v>0.11559</v>
      </c>
      <c r="K173" s="165">
        <v>3694.1332699999998</v>
      </c>
      <c r="L173" s="165">
        <v>3077.0817599999996</v>
      </c>
      <c r="M173" s="165">
        <v>7.1951499999999999</v>
      </c>
      <c r="N173" s="165">
        <v>3084.27691</v>
      </c>
      <c r="O173" s="165">
        <v>6778.4101799999999</v>
      </c>
      <c r="P173" s="165">
        <v>40315.209640000001</v>
      </c>
      <c r="Q173" s="165">
        <v>0</v>
      </c>
      <c r="R173" s="166">
        <v>40315.209640000001</v>
      </c>
      <c r="S173" s="7"/>
      <c r="T173" s="7"/>
      <c r="U173" s="7"/>
      <c r="V173" s="7"/>
      <c r="W173" s="7"/>
      <c r="X173" s="7"/>
      <c r="Y173" s="7"/>
      <c r="Z173" s="7"/>
      <c r="AA173" s="7"/>
      <c r="AB173" s="7"/>
    </row>
    <row r="174" spans="1:28" ht="13.2">
      <c r="A174" s="167"/>
      <c r="B174" s="163" t="s">
        <v>123</v>
      </c>
      <c r="C174" s="163" t="s">
        <v>124</v>
      </c>
      <c r="D174" s="163" t="s">
        <v>124</v>
      </c>
      <c r="E174" s="163">
        <v>96</v>
      </c>
      <c r="F174" s="164">
        <v>0</v>
      </c>
      <c r="G174" s="165">
        <v>0</v>
      </c>
      <c r="H174" s="165">
        <v>0</v>
      </c>
      <c r="I174" s="165">
        <v>1450.78925</v>
      </c>
      <c r="J174" s="165">
        <v>0</v>
      </c>
      <c r="K174" s="165">
        <v>1450.78925</v>
      </c>
      <c r="L174" s="165">
        <v>800.91631999999993</v>
      </c>
      <c r="M174" s="165">
        <v>3.3E-4</v>
      </c>
      <c r="N174" s="165">
        <v>800.91665</v>
      </c>
      <c r="O174" s="165">
        <v>2251.7058999999999</v>
      </c>
      <c r="P174" s="165">
        <v>20880.05861</v>
      </c>
      <c r="Q174" s="165">
        <v>0</v>
      </c>
      <c r="R174" s="166">
        <v>20880.05861</v>
      </c>
      <c r="S174" s="7"/>
      <c r="T174" s="7"/>
      <c r="U174" s="7"/>
      <c r="V174" s="7"/>
      <c r="W174" s="7"/>
      <c r="X174" s="7"/>
      <c r="Y174" s="7"/>
      <c r="Z174" s="7"/>
      <c r="AA174" s="7"/>
      <c r="AB174" s="7"/>
    </row>
    <row r="175" spans="1:28" ht="13.2">
      <c r="A175" s="167"/>
      <c r="B175" s="167"/>
      <c r="C175" s="163" t="s">
        <v>125</v>
      </c>
      <c r="D175" s="163" t="s">
        <v>126</v>
      </c>
      <c r="E175" s="163">
        <v>49</v>
      </c>
      <c r="F175" s="164">
        <v>0</v>
      </c>
      <c r="G175" s="165">
        <v>0</v>
      </c>
      <c r="H175" s="165">
        <v>0</v>
      </c>
      <c r="I175" s="165">
        <v>1901.4418899999998</v>
      </c>
      <c r="J175" s="165">
        <v>0</v>
      </c>
      <c r="K175" s="165">
        <v>1901.4418899999998</v>
      </c>
      <c r="L175" s="165">
        <v>3242.5458799999997</v>
      </c>
      <c r="M175" s="165">
        <v>2.614E-2</v>
      </c>
      <c r="N175" s="165">
        <v>3242.5720200000001</v>
      </c>
      <c r="O175" s="165">
        <v>5144.0139100000006</v>
      </c>
      <c r="P175" s="165">
        <v>7340.7474299999994</v>
      </c>
      <c r="Q175" s="165">
        <v>0</v>
      </c>
      <c r="R175" s="166">
        <v>7340.7474299999994</v>
      </c>
      <c r="S175" s="7"/>
      <c r="T175" s="7"/>
      <c r="U175" s="7"/>
      <c r="V175" s="7"/>
      <c r="W175" s="7"/>
      <c r="X175" s="7"/>
      <c r="Y175" s="7"/>
      <c r="Z175" s="7"/>
      <c r="AA175" s="7"/>
      <c r="AB175" s="7"/>
    </row>
    <row r="176" spans="1:28" ht="13.2">
      <c r="A176" s="167"/>
      <c r="B176" s="167"/>
      <c r="C176" s="167"/>
      <c r="D176" s="163" t="s">
        <v>125</v>
      </c>
      <c r="E176" s="163">
        <v>56</v>
      </c>
      <c r="F176" s="164">
        <v>0</v>
      </c>
      <c r="G176" s="165">
        <v>0</v>
      </c>
      <c r="H176" s="165">
        <v>0</v>
      </c>
      <c r="I176" s="165">
        <v>2725.6111700000001</v>
      </c>
      <c r="J176" s="165">
        <v>1.2134500000000001</v>
      </c>
      <c r="K176" s="165">
        <v>2726.8246200000003</v>
      </c>
      <c r="L176" s="165">
        <v>2871.5429399999998</v>
      </c>
      <c r="M176" s="165">
        <v>0</v>
      </c>
      <c r="N176" s="165">
        <v>2871.5429399999998</v>
      </c>
      <c r="O176" s="165">
        <v>5598.3675599999997</v>
      </c>
      <c r="P176" s="165">
        <v>36164.051599999999</v>
      </c>
      <c r="Q176" s="165">
        <v>0</v>
      </c>
      <c r="R176" s="166">
        <v>36164.051599999999</v>
      </c>
      <c r="S176" s="7"/>
      <c r="T176" s="7"/>
      <c r="U176" s="7"/>
      <c r="V176" s="7"/>
      <c r="W176" s="7"/>
      <c r="X176" s="7"/>
      <c r="Y176" s="7"/>
      <c r="Z176" s="7"/>
      <c r="AA176" s="7"/>
      <c r="AB176" s="7"/>
    </row>
    <row r="177" spans="1:28" ht="13.2">
      <c r="A177" s="167"/>
      <c r="B177" s="163" t="s">
        <v>15</v>
      </c>
      <c r="C177" s="163" t="s">
        <v>127</v>
      </c>
      <c r="D177" s="163" t="s">
        <v>128</v>
      </c>
      <c r="E177" s="163">
        <v>61</v>
      </c>
      <c r="F177" s="164">
        <v>0</v>
      </c>
      <c r="G177" s="165">
        <v>0</v>
      </c>
      <c r="H177" s="165">
        <v>0</v>
      </c>
      <c r="I177" s="165">
        <v>1303.3517199999999</v>
      </c>
      <c r="J177" s="165">
        <v>0</v>
      </c>
      <c r="K177" s="165">
        <v>1303.3517199999999</v>
      </c>
      <c r="L177" s="165">
        <v>406.51193999999998</v>
      </c>
      <c r="M177" s="165">
        <v>0</v>
      </c>
      <c r="N177" s="165">
        <v>406.51193999999998</v>
      </c>
      <c r="O177" s="165">
        <v>1709.86366</v>
      </c>
      <c r="P177" s="165">
        <v>9732.3205199999993</v>
      </c>
      <c r="Q177" s="165">
        <v>0</v>
      </c>
      <c r="R177" s="166">
        <v>9732.3205199999993</v>
      </c>
      <c r="S177" s="7"/>
      <c r="T177" s="7"/>
      <c r="U177" s="7"/>
      <c r="V177" s="7"/>
      <c r="W177" s="7"/>
      <c r="X177" s="7"/>
      <c r="Y177" s="7"/>
      <c r="Z177" s="7"/>
      <c r="AA177" s="7"/>
      <c r="AB177" s="7"/>
    </row>
    <row r="178" spans="1:28" ht="13.2">
      <c r="A178" s="167"/>
      <c r="B178" s="167"/>
      <c r="C178" s="163" t="s">
        <v>129</v>
      </c>
      <c r="D178" s="163" t="s">
        <v>129</v>
      </c>
      <c r="E178" s="163">
        <v>103</v>
      </c>
      <c r="F178" s="164">
        <v>0</v>
      </c>
      <c r="G178" s="165">
        <v>0</v>
      </c>
      <c r="H178" s="165">
        <v>0</v>
      </c>
      <c r="I178" s="165">
        <v>2258.5426499999999</v>
      </c>
      <c r="J178" s="165">
        <v>0</v>
      </c>
      <c r="K178" s="165">
        <v>2258.5426499999999</v>
      </c>
      <c r="L178" s="165">
        <v>569.35755000000006</v>
      </c>
      <c r="M178" s="165">
        <v>2.3799999999999997E-3</v>
      </c>
      <c r="N178" s="165">
        <v>569.35993000000008</v>
      </c>
      <c r="O178" s="165">
        <v>2827.9025799999999</v>
      </c>
      <c r="P178" s="165">
        <v>33004.831429999998</v>
      </c>
      <c r="Q178" s="165">
        <v>0</v>
      </c>
      <c r="R178" s="166">
        <v>33004.831429999998</v>
      </c>
      <c r="S178" s="7"/>
      <c r="T178" s="7"/>
      <c r="U178" s="7"/>
      <c r="V178" s="7"/>
      <c r="W178" s="7"/>
      <c r="X178" s="7"/>
      <c r="Y178" s="7"/>
      <c r="Z178" s="7"/>
      <c r="AA178" s="7"/>
      <c r="AB178" s="7"/>
    </row>
    <row r="179" spans="1:28" ht="13.2">
      <c r="A179" s="167"/>
      <c r="B179" s="167"/>
      <c r="C179" s="163" t="s">
        <v>205</v>
      </c>
      <c r="D179" s="163" t="s">
        <v>206</v>
      </c>
      <c r="E179" s="163">
        <v>118</v>
      </c>
      <c r="F179" s="164">
        <v>0</v>
      </c>
      <c r="G179" s="165">
        <v>0</v>
      </c>
      <c r="H179" s="165">
        <v>0</v>
      </c>
      <c r="I179" s="165">
        <v>1421.7834599999999</v>
      </c>
      <c r="J179" s="165">
        <v>0</v>
      </c>
      <c r="K179" s="165">
        <v>1421.7834599999999</v>
      </c>
      <c r="L179" s="165">
        <v>998.44074999999998</v>
      </c>
      <c r="M179" s="165">
        <v>0</v>
      </c>
      <c r="N179" s="165">
        <v>998.44074999999998</v>
      </c>
      <c r="O179" s="165">
        <v>2420.2242099999999</v>
      </c>
      <c r="P179" s="165">
        <v>48108.564850000002</v>
      </c>
      <c r="Q179" s="165">
        <v>0</v>
      </c>
      <c r="R179" s="166">
        <v>48108.564850000002</v>
      </c>
      <c r="S179" s="7"/>
      <c r="T179" s="7"/>
      <c r="U179" s="7"/>
      <c r="V179" s="7"/>
      <c r="W179" s="7"/>
      <c r="X179" s="7"/>
      <c r="Y179" s="7"/>
      <c r="Z179" s="7"/>
      <c r="AA179" s="7"/>
      <c r="AB179" s="7"/>
    </row>
    <row r="180" spans="1:28" ht="13.2">
      <c r="A180" s="167"/>
      <c r="B180" s="167"/>
      <c r="C180" s="163" t="s">
        <v>130</v>
      </c>
      <c r="D180" s="163" t="s">
        <v>131</v>
      </c>
      <c r="E180" s="163">
        <v>66</v>
      </c>
      <c r="F180" s="164">
        <v>0</v>
      </c>
      <c r="G180" s="165">
        <v>0</v>
      </c>
      <c r="H180" s="165">
        <v>0</v>
      </c>
      <c r="I180" s="165">
        <v>2702.9790200000002</v>
      </c>
      <c r="J180" s="165">
        <v>0</v>
      </c>
      <c r="K180" s="165">
        <v>2702.9790200000002</v>
      </c>
      <c r="L180" s="165">
        <v>952.85871999999995</v>
      </c>
      <c r="M180" s="165">
        <v>1.1899999999999999E-3</v>
      </c>
      <c r="N180" s="165">
        <v>952.85991000000001</v>
      </c>
      <c r="O180" s="165">
        <v>3655.8389300000003</v>
      </c>
      <c r="P180" s="165">
        <v>15495.286050000001</v>
      </c>
      <c r="Q180" s="165">
        <v>0</v>
      </c>
      <c r="R180" s="166">
        <v>15495.286050000001</v>
      </c>
      <c r="S180" s="7"/>
      <c r="T180" s="7"/>
      <c r="U180" s="7"/>
      <c r="V180" s="7"/>
      <c r="W180" s="7"/>
      <c r="X180" s="7"/>
      <c r="Y180" s="7"/>
      <c r="Z180" s="7"/>
      <c r="AA180" s="7"/>
      <c r="AB180" s="7"/>
    </row>
    <row r="181" spans="1:28" ht="13.2">
      <c r="A181" s="167"/>
      <c r="B181" s="167"/>
      <c r="C181" s="167"/>
      <c r="D181" s="167"/>
      <c r="E181" s="168">
        <v>120</v>
      </c>
      <c r="F181" s="169">
        <v>0</v>
      </c>
      <c r="G181" s="121">
        <v>0</v>
      </c>
      <c r="H181" s="121">
        <v>0</v>
      </c>
      <c r="I181" s="121">
        <v>166.57496</v>
      </c>
      <c r="J181" s="121">
        <v>0</v>
      </c>
      <c r="K181" s="121">
        <v>166.57496</v>
      </c>
      <c r="L181" s="121">
        <v>0</v>
      </c>
      <c r="M181" s="121">
        <v>0</v>
      </c>
      <c r="N181" s="121">
        <v>0</v>
      </c>
      <c r="O181" s="121">
        <v>166.57496</v>
      </c>
      <c r="P181" s="121">
        <v>6309.6141699999998</v>
      </c>
      <c r="Q181" s="121">
        <v>0</v>
      </c>
      <c r="R181" s="170">
        <v>6309.6141699999998</v>
      </c>
      <c r="S181" s="7"/>
      <c r="T181" s="7"/>
      <c r="U181" s="7"/>
      <c r="V181" s="7"/>
      <c r="W181" s="7"/>
      <c r="X181" s="7"/>
      <c r="Y181" s="7"/>
      <c r="Z181" s="7"/>
      <c r="AA181" s="7"/>
      <c r="AB181" s="7"/>
    </row>
    <row r="182" spans="1:28" ht="13.2">
      <c r="A182" s="167"/>
      <c r="B182" s="167"/>
      <c r="C182" s="167"/>
      <c r="D182" s="163" t="s">
        <v>207</v>
      </c>
      <c r="E182" s="163">
        <v>87</v>
      </c>
      <c r="F182" s="164">
        <v>0</v>
      </c>
      <c r="G182" s="165">
        <v>0</v>
      </c>
      <c r="H182" s="165">
        <v>0</v>
      </c>
      <c r="I182" s="165">
        <v>72.790779999999998</v>
      </c>
      <c r="J182" s="165">
        <v>0</v>
      </c>
      <c r="K182" s="165">
        <v>72.790779999999998</v>
      </c>
      <c r="L182" s="165">
        <v>2.1889600000000002</v>
      </c>
      <c r="M182" s="165">
        <v>0</v>
      </c>
      <c r="N182" s="165">
        <v>2.1889600000000002</v>
      </c>
      <c r="O182" s="165">
        <v>74.979740000000007</v>
      </c>
      <c r="P182" s="165">
        <v>14890.361060000001</v>
      </c>
      <c r="Q182" s="165">
        <v>0</v>
      </c>
      <c r="R182" s="166">
        <v>14890.361060000001</v>
      </c>
      <c r="S182" s="7"/>
      <c r="T182" s="7"/>
      <c r="U182" s="7"/>
      <c r="V182" s="7"/>
      <c r="W182" s="7"/>
      <c r="X182" s="7"/>
      <c r="Y182" s="7"/>
      <c r="Z182" s="7"/>
      <c r="AA182" s="7"/>
      <c r="AB182" s="7"/>
    </row>
    <row r="183" spans="1:28" ht="13.2">
      <c r="A183" s="167"/>
      <c r="B183" s="167"/>
      <c r="C183" s="167"/>
      <c r="D183" s="167"/>
      <c r="E183" s="168">
        <v>94</v>
      </c>
      <c r="F183" s="169">
        <v>0</v>
      </c>
      <c r="G183" s="121">
        <v>0</v>
      </c>
      <c r="H183" s="121">
        <v>0</v>
      </c>
      <c r="I183" s="121">
        <v>2356.3950099999997</v>
      </c>
      <c r="J183" s="121">
        <v>1.3464500000000001</v>
      </c>
      <c r="K183" s="121">
        <v>2357.7414600000002</v>
      </c>
      <c r="L183" s="121">
        <v>2416.2952799999998</v>
      </c>
      <c r="M183" s="121">
        <v>0.16999</v>
      </c>
      <c r="N183" s="121">
        <v>2416.4652700000001</v>
      </c>
      <c r="O183" s="121">
        <v>4774.2067300000008</v>
      </c>
      <c r="P183" s="121">
        <v>22587.72997</v>
      </c>
      <c r="Q183" s="121">
        <v>0</v>
      </c>
      <c r="R183" s="170">
        <v>22587.72997</v>
      </c>
      <c r="S183" s="7"/>
      <c r="T183" s="7"/>
      <c r="U183" s="7"/>
      <c r="V183" s="7"/>
      <c r="W183" s="7"/>
      <c r="X183" s="7"/>
      <c r="Y183" s="7"/>
      <c r="Z183" s="7"/>
      <c r="AA183" s="7"/>
      <c r="AB183" s="7"/>
    </row>
    <row r="184" spans="1:28" ht="13.2">
      <c r="A184" s="167"/>
      <c r="B184" s="167"/>
      <c r="C184" s="167"/>
      <c r="D184" s="163" t="s">
        <v>130</v>
      </c>
      <c r="E184" s="163">
        <v>39</v>
      </c>
      <c r="F184" s="164">
        <v>0</v>
      </c>
      <c r="G184" s="165">
        <v>0</v>
      </c>
      <c r="H184" s="165">
        <v>0</v>
      </c>
      <c r="I184" s="165">
        <v>3123.5049700000004</v>
      </c>
      <c r="J184" s="165">
        <v>3.31E-3</v>
      </c>
      <c r="K184" s="165">
        <v>3123.50828</v>
      </c>
      <c r="L184" s="165">
        <v>2840.3939999999998</v>
      </c>
      <c r="M184" s="165">
        <v>0</v>
      </c>
      <c r="N184" s="165">
        <v>2840.3939999999998</v>
      </c>
      <c r="O184" s="165">
        <v>5963.9022800000002</v>
      </c>
      <c r="P184" s="165">
        <v>14866.22659</v>
      </c>
      <c r="Q184" s="165">
        <v>0</v>
      </c>
      <c r="R184" s="166">
        <v>14866.22659</v>
      </c>
      <c r="S184" s="7"/>
      <c r="T184" s="7"/>
      <c r="U184" s="7"/>
      <c r="V184" s="7"/>
      <c r="W184" s="7"/>
      <c r="X184" s="7"/>
      <c r="Y184" s="7"/>
      <c r="Z184" s="7"/>
      <c r="AA184" s="7"/>
      <c r="AB184" s="7"/>
    </row>
    <row r="185" spans="1:28" ht="13.2">
      <c r="A185" s="167"/>
      <c r="B185" s="167"/>
      <c r="C185" s="167"/>
      <c r="D185" s="167"/>
      <c r="E185" s="168">
        <v>40</v>
      </c>
      <c r="F185" s="169">
        <v>0</v>
      </c>
      <c r="G185" s="121">
        <v>0</v>
      </c>
      <c r="H185" s="121">
        <v>0</v>
      </c>
      <c r="I185" s="121">
        <v>5514.06502</v>
      </c>
      <c r="J185" s="121">
        <v>28.26643</v>
      </c>
      <c r="K185" s="121">
        <v>5542.3314500000006</v>
      </c>
      <c r="L185" s="121">
        <v>18345.346859999998</v>
      </c>
      <c r="M185" s="121">
        <v>2.2625600000000001</v>
      </c>
      <c r="N185" s="121">
        <v>18347.609420000001</v>
      </c>
      <c r="O185" s="121">
        <v>23889.940870000002</v>
      </c>
      <c r="P185" s="121">
        <v>55125.211020000002</v>
      </c>
      <c r="Q185" s="121">
        <v>0</v>
      </c>
      <c r="R185" s="170">
        <v>55125.211020000002</v>
      </c>
      <c r="S185" s="7"/>
      <c r="T185" s="7"/>
      <c r="U185" s="7"/>
      <c r="V185" s="7"/>
      <c r="W185" s="7"/>
      <c r="X185" s="7"/>
      <c r="Y185" s="7"/>
      <c r="Z185" s="7"/>
      <c r="AA185" s="7"/>
      <c r="AB185" s="7"/>
    </row>
    <row r="186" spans="1:28" ht="13.2">
      <c r="A186" s="167"/>
      <c r="B186" s="167"/>
      <c r="C186" s="167"/>
      <c r="D186" s="163" t="s">
        <v>208</v>
      </c>
      <c r="E186" s="163">
        <v>126</v>
      </c>
      <c r="F186" s="164">
        <v>0</v>
      </c>
      <c r="G186" s="165">
        <v>0</v>
      </c>
      <c r="H186" s="165">
        <v>0</v>
      </c>
      <c r="I186" s="165">
        <v>295.36953000000005</v>
      </c>
      <c r="J186" s="165">
        <v>0</v>
      </c>
      <c r="K186" s="165">
        <v>295.36953000000005</v>
      </c>
      <c r="L186" s="165">
        <v>0</v>
      </c>
      <c r="M186" s="165">
        <v>0</v>
      </c>
      <c r="N186" s="165">
        <v>0</v>
      </c>
      <c r="O186" s="165">
        <v>295.36953000000005</v>
      </c>
      <c r="P186" s="165">
        <v>6410.2354699999996</v>
      </c>
      <c r="Q186" s="165">
        <v>0</v>
      </c>
      <c r="R186" s="166">
        <v>6410.2354699999996</v>
      </c>
      <c r="S186" s="7"/>
      <c r="T186" s="7"/>
      <c r="U186" s="7"/>
      <c r="V186" s="7"/>
      <c r="W186" s="7"/>
      <c r="X186" s="7"/>
      <c r="Y186" s="7"/>
      <c r="Z186" s="7"/>
      <c r="AA186" s="7"/>
      <c r="AB186" s="7"/>
    </row>
    <row r="187" spans="1:28" ht="13.2">
      <c r="A187" s="167"/>
      <c r="B187" s="167"/>
      <c r="C187" s="163" t="s">
        <v>132</v>
      </c>
      <c r="D187" s="163" t="s">
        <v>132</v>
      </c>
      <c r="E187" s="163">
        <v>71</v>
      </c>
      <c r="F187" s="164">
        <v>0</v>
      </c>
      <c r="G187" s="165">
        <v>0</v>
      </c>
      <c r="H187" s="165">
        <v>0</v>
      </c>
      <c r="I187" s="165">
        <v>1306.82736</v>
      </c>
      <c r="J187" s="165">
        <v>3.0600000000000002E-2</v>
      </c>
      <c r="K187" s="165">
        <v>1306.85796</v>
      </c>
      <c r="L187" s="165">
        <v>9.5077299999999987</v>
      </c>
      <c r="M187" s="165">
        <v>0.82687999999999995</v>
      </c>
      <c r="N187" s="165">
        <v>10.334610000000001</v>
      </c>
      <c r="O187" s="165">
        <v>1317.1925700000002</v>
      </c>
      <c r="P187" s="165">
        <v>9634.4761099999996</v>
      </c>
      <c r="Q187" s="165">
        <v>0</v>
      </c>
      <c r="R187" s="166">
        <v>9634.4761099999996</v>
      </c>
      <c r="S187" s="7"/>
      <c r="T187" s="7"/>
      <c r="U187" s="7"/>
      <c r="V187" s="7"/>
      <c r="W187" s="7"/>
      <c r="X187" s="7"/>
      <c r="Y187" s="7"/>
      <c r="Z187" s="7"/>
      <c r="AA187" s="7"/>
      <c r="AB187" s="7"/>
    </row>
    <row r="188" spans="1:28" ht="13.2">
      <c r="A188" s="167"/>
      <c r="B188" s="163" t="s">
        <v>16</v>
      </c>
      <c r="C188" s="163" t="s">
        <v>133</v>
      </c>
      <c r="D188" s="163" t="s">
        <v>133</v>
      </c>
      <c r="E188" s="163">
        <v>46</v>
      </c>
      <c r="F188" s="164">
        <v>0</v>
      </c>
      <c r="G188" s="165">
        <v>0</v>
      </c>
      <c r="H188" s="165">
        <v>0</v>
      </c>
      <c r="I188" s="165">
        <v>6562.3159100000003</v>
      </c>
      <c r="J188" s="165">
        <v>161.25892000000002</v>
      </c>
      <c r="K188" s="165">
        <v>6723.5748300000005</v>
      </c>
      <c r="L188" s="165">
        <v>9659.9402799999989</v>
      </c>
      <c r="M188" s="165">
        <v>1.085E-2</v>
      </c>
      <c r="N188" s="165">
        <v>9659.9511300000013</v>
      </c>
      <c r="O188" s="165">
        <v>16383.525960000001</v>
      </c>
      <c r="P188" s="165">
        <v>68351.791689999998</v>
      </c>
      <c r="Q188" s="165">
        <v>0</v>
      </c>
      <c r="R188" s="166">
        <v>68351.791689999998</v>
      </c>
      <c r="S188" s="7"/>
      <c r="T188" s="7"/>
      <c r="U188" s="7"/>
      <c r="V188" s="7"/>
      <c r="W188" s="7"/>
      <c r="X188" s="7"/>
      <c r="Y188" s="7"/>
      <c r="Z188" s="7"/>
      <c r="AA188" s="7"/>
      <c r="AB188" s="7"/>
    </row>
    <row r="189" spans="1:28" ht="13.2">
      <c r="A189" s="167"/>
      <c r="B189" s="167"/>
      <c r="C189" s="167"/>
      <c r="D189" s="167"/>
      <c r="E189" s="168">
        <v>128</v>
      </c>
      <c r="F189" s="169">
        <v>0</v>
      </c>
      <c r="G189" s="121">
        <v>0</v>
      </c>
      <c r="H189" s="121">
        <v>0</v>
      </c>
      <c r="I189" s="121">
        <v>256.46321999999998</v>
      </c>
      <c r="J189" s="121">
        <v>0</v>
      </c>
      <c r="K189" s="121">
        <v>256.46321999999998</v>
      </c>
      <c r="L189" s="121">
        <v>0</v>
      </c>
      <c r="M189" s="121">
        <v>0</v>
      </c>
      <c r="N189" s="121">
        <v>0</v>
      </c>
      <c r="O189" s="121">
        <v>256.46321999999998</v>
      </c>
      <c r="P189" s="121">
        <v>10120.67326</v>
      </c>
      <c r="Q189" s="121">
        <v>0</v>
      </c>
      <c r="R189" s="170">
        <v>10120.67326</v>
      </c>
      <c r="S189" s="7"/>
      <c r="T189" s="7"/>
      <c r="U189" s="7"/>
      <c r="V189" s="7"/>
      <c r="W189" s="7"/>
      <c r="X189" s="7"/>
      <c r="Y189" s="7"/>
      <c r="Z189" s="7"/>
      <c r="AA189" s="7"/>
      <c r="AB189" s="7"/>
    </row>
    <row r="190" spans="1:28" ht="13.2">
      <c r="A190" s="167"/>
      <c r="B190" s="167"/>
      <c r="C190" s="167"/>
      <c r="D190" s="163" t="s">
        <v>134</v>
      </c>
      <c r="E190" s="163">
        <v>63</v>
      </c>
      <c r="F190" s="164">
        <v>0</v>
      </c>
      <c r="G190" s="165">
        <v>0</v>
      </c>
      <c r="H190" s="165">
        <v>0</v>
      </c>
      <c r="I190" s="165">
        <v>3622.0214599999999</v>
      </c>
      <c r="J190" s="165">
        <v>4.8930000000000001E-2</v>
      </c>
      <c r="K190" s="165">
        <v>3622.0703900000003</v>
      </c>
      <c r="L190" s="165">
        <v>1397.5997299999999</v>
      </c>
      <c r="M190" s="165">
        <v>1.5200000000000001E-3</v>
      </c>
      <c r="N190" s="165">
        <v>1397.6012499999999</v>
      </c>
      <c r="O190" s="165">
        <v>5019.6716399999996</v>
      </c>
      <c r="P190" s="165">
        <v>53662.579899999997</v>
      </c>
      <c r="Q190" s="165">
        <v>0</v>
      </c>
      <c r="R190" s="166">
        <v>53662.579899999997</v>
      </c>
      <c r="S190" s="7"/>
      <c r="T190" s="7"/>
      <c r="U190" s="7"/>
      <c r="V190" s="7"/>
      <c r="W190" s="7"/>
      <c r="X190" s="7"/>
      <c r="Y190" s="7"/>
      <c r="Z190" s="7"/>
      <c r="AA190" s="7"/>
      <c r="AB190" s="7"/>
    </row>
    <row r="191" spans="1:28" ht="13.2">
      <c r="A191" s="167"/>
      <c r="B191" s="167"/>
      <c r="C191" s="167"/>
      <c r="D191" s="167"/>
      <c r="E191" s="168">
        <v>127</v>
      </c>
      <c r="F191" s="169">
        <v>0</v>
      </c>
      <c r="G191" s="121">
        <v>0</v>
      </c>
      <c r="H191" s="121">
        <v>0</v>
      </c>
      <c r="I191" s="121">
        <v>75.207440000000005</v>
      </c>
      <c r="J191" s="121">
        <v>0</v>
      </c>
      <c r="K191" s="121">
        <v>75.207440000000005</v>
      </c>
      <c r="L191" s="121">
        <v>5</v>
      </c>
      <c r="M191" s="121">
        <v>0</v>
      </c>
      <c r="N191" s="121">
        <v>5</v>
      </c>
      <c r="O191" s="121">
        <v>80.207440000000005</v>
      </c>
      <c r="P191" s="121">
        <v>9017.402689999999</v>
      </c>
      <c r="Q191" s="121">
        <v>0</v>
      </c>
      <c r="R191" s="170">
        <v>9017.402689999999</v>
      </c>
      <c r="S191" s="7"/>
      <c r="T191" s="7"/>
      <c r="U191" s="7"/>
      <c r="V191" s="7"/>
      <c r="W191" s="7"/>
      <c r="X191" s="7"/>
      <c r="Y191" s="7"/>
      <c r="Z191" s="7"/>
      <c r="AA191" s="7"/>
      <c r="AB191" s="7"/>
    </row>
    <row r="192" spans="1:28" ht="13.2">
      <c r="A192" s="167"/>
      <c r="B192" s="167"/>
      <c r="C192" s="167"/>
      <c r="D192" s="163" t="s">
        <v>145</v>
      </c>
      <c r="E192" s="163">
        <v>86</v>
      </c>
      <c r="F192" s="164">
        <v>0</v>
      </c>
      <c r="G192" s="165">
        <v>0</v>
      </c>
      <c r="H192" s="165">
        <v>0</v>
      </c>
      <c r="I192" s="165">
        <v>478.36334000000005</v>
      </c>
      <c r="J192" s="165">
        <v>0</v>
      </c>
      <c r="K192" s="165">
        <v>478.36334000000005</v>
      </c>
      <c r="L192" s="165">
        <v>60.054970000000004</v>
      </c>
      <c r="M192" s="165">
        <v>0</v>
      </c>
      <c r="N192" s="165">
        <v>60.054970000000004</v>
      </c>
      <c r="O192" s="165">
        <v>538.41831000000002</v>
      </c>
      <c r="P192" s="165">
        <v>14608.16086</v>
      </c>
      <c r="Q192" s="165">
        <v>0</v>
      </c>
      <c r="R192" s="166">
        <v>14608.16086</v>
      </c>
      <c r="S192" s="7"/>
      <c r="T192" s="7"/>
      <c r="U192" s="7"/>
      <c r="V192" s="7"/>
      <c r="W192" s="7"/>
      <c r="X192" s="7"/>
      <c r="Y192" s="7"/>
      <c r="Z192" s="7"/>
      <c r="AA192" s="7"/>
      <c r="AB192" s="7"/>
    </row>
    <row r="193" spans="1:28" ht="13.2">
      <c r="A193" s="167"/>
      <c r="B193" s="167"/>
      <c r="C193" s="163" t="s">
        <v>16</v>
      </c>
      <c r="D193" s="163" t="s">
        <v>16</v>
      </c>
      <c r="E193" s="163">
        <v>59</v>
      </c>
      <c r="F193" s="164">
        <v>0</v>
      </c>
      <c r="G193" s="165">
        <v>0</v>
      </c>
      <c r="H193" s="165">
        <v>0</v>
      </c>
      <c r="I193" s="165">
        <v>1689.4893200000001</v>
      </c>
      <c r="J193" s="165">
        <v>3.9399999999999999E-3</v>
      </c>
      <c r="K193" s="165">
        <v>1689.49326</v>
      </c>
      <c r="L193" s="165">
        <v>1270.7073300000002</v>
      </c>
      <c r="M193" s="165">
        <v>2.3000000000000001E-4</v>
      </c>
      <c r="N193" s="165">
        <v>1270.7075600000001</v>
      </c>
      <c r="O193" s="165">
        <v>2960.20082</v>
      </c>
      <c r="P193" s="165">
        <v>11814.119119999999</v>
      </c>
      <c r="Q193" s="165">
        <v>0</v>
      </c>
      <c r="R193" s="166">
        <v>11814.119119999999</v>
      </c>
      <c r="S193" s="7"/>
      <c r="T193" s="7"/>
      <c r="U193" s="7"/>
      <c r="V193" s="7"/>
      <c r="W193" s="7"/>
      <c r="X193" s="7"/>
      <c r="Y193" s="7"/>
      <c r="Z193" s="7"/>
      <c r="AA193" s="7"/>
      <c r="AB193" s="7"/>
    </row>
    <row r="194" spans="1:28" ht="13.2">
      <c r="A194" s="167"/>
      <c r="B194" s="167"/>
      <c r="C194" s="167"/>
      <c r="D194" s="163" t="s">
        <v>209</v>
      </c>
      <c r="E194" s="163">
        <v>70</v>
      </c>
      <c r="F194" s="164">
        <v>0</v>
      </c>
      <c r="G194" s="165">
        <v>0</v>
      </c>
      <c r="H194" s="165">
        <v>0</v>
      </c>
      <c r="I194" s="165">
        <v>1146.5917400000001</v>
      </c>
      <c r="J194" s="165">
        <v>1.1E-4</v>
      </c>
      <c r="K194" s="165">
        <v>1146.59185</v>
      </c>
      <c r="L194" s="165">
        <v>2.5673300000000001</v>
      </c>
      <c r="M194" s="165">
        <v>0</v>
      </c>
      <c r="N194" s="165">
        <v>2.5673300000000001</v>
      </c>
      <c r="O194" s="165">
        <v>1149.1591799999999</v>
      </c>
      <c r="P194" s="165">
        <v>9346.0857599999999</v>
      </c>
      <c r="Q194" s="165">
        <v>0</v>
      </c>
      <c r="R194" s="166">
        <v>9346.0857599999999</v>
      </c>
      <c r="S194" s="7"/>
      <c r="T194" s="7"/>
      <c r="U194" s="7"/>
      <c r="V194" s="7"/>
      <c r="W194" s="7"/>
      <c r="X194" s="7"/>
      <c r="Y194" s="7"/>
      <c r="Z194" s="7"/>
      <c r="AA194" s="7"/>
      <c r="AB194" s="7"/>
    </row>
    <row r="195" spans="1:28" ht="13.2">
      <c r="A195" s="167"/>
      <c r="B195" s="167"/>
      <c r="C195" s="163" t="s">
        <v>210</v>
      </c>
      <c r="D195" s="163" t="s">
        <v>210</v>
      </c>
      <c r="E195" s="163">
        <v>69</v>
      </c>
      <c r="F195" s="164">
        <v>0</v>
      </c>
      <c r="G195" s="165">
        <v>0</v>
      </c>
      <c r="H195" s="165">
        <v>0</v>
      </c>
      <c r="I195" s="165">
        <v>1748.1666</v>
      </c>
      <c r="J195" s="165">
        <v>0</v>
      </c>
      <c r="K195" s="165">
        <v>1748.1666</v>
      </c>
      <c r="L195" s="165">
        <v>103.04980999999999</v>
      </c>
      <c r="M195" s="165">
        <v>3.1379999999999998E-2</v>
      </c>
      <c r="N195" s="165">
        <v>103.08119000000001</v>
      </c>
      <c r="O195" s="165">
        <v>1851.2477900000001</v>
      </c>
      <c r="P195" s="165">
        <v>13212.76296</v>
      </c>
      <c r="Q195" s="165">
        <v>0</v>
      </c>
      <c r="R195" s="166">
        <v>13212.76296</v>
      </c>
      <c r="S195" s="7"/>
      <c r="T195" s="7"/>
      <c r="U195" s="7"/>
      <c r="V195" s="7"/>
      <c r="W195" s="7"/>
      <c r="X195" s="7"/>
      <c r="Y195" s="7"/>
      <c r="Z195" s="7"/>
      <c r="AA195" s="7"/>
      <c r="AB195" s="7"/>
    </row>
    <row r="196" spans="1:28" ht="13.2">
      <c r="A196" s="167"/>
      <c r="B196" s="163" t="s">
        <v>17</v>
      </c>
      <c r="C196" s="163" t="s">
        <v>135</v>
      </c>
      <c r="D196" s="163" t="s">
        <v>135</v>
      </c>
      <c r="E196" s="163">
        <v>92</v>
      </c>
      <c r="F196" s="164">
        <v>0</v>
      </c>
      <c r="G196" s="165">
        <v>0</v>
      </c>
      <c r="H196" s="165">
        <v>0</v>
      </c>
      <c r="I196" s="165">
        <v>890.88989000000004</v>
      </c>
      <c r="J196" s="165">
        <v>0</v>
      </c>
      <c r="K196" s="165">
        <v>890.88989000000004</v>
      </c>
      <c r="L196" s="165">
        <v>318.12496000000004</v>
      </c>
      <c r="M196" s="165">
        <v>0</v>
      </c>
      <c r="N196" s="165">
        <v>318.12496000000004</v>
      </c>
      <c r="O196" s="165">
        <v>1209.01485</v>
      </c>
      <c r="P196" s="165">
        <v>9545.3516</v>
      </c>
      <c r="Q196" s="165">
        <v>0</v>
      </c>
      <c r="R196" s="166">
        <v>9545.3516</v>
      </c>
      <c r="S196" s="7"/>
      <c r="T196" s="7"/>
      <c r="U196" s="7"/>
      <c r="V196" s="7"/>
      <c r="W196" s="7"/>
      <c r="X196" s="7"/>
      <c r="Y196" s="7"/>
      <c r="Z196" s="7"/>
      <c r="AA196" s="7"/>
      <c r="AB196" s="7"/>
    </row>
    <row r="197" spans="1:28" ht="13.2">
      <c r="A197" s="167"/>
      <c r="B197" s="167"/>
      <c r="C197" s="163" t="s">
        <v>136</v>
      </c>
      <c r="D197" s="163" t="s">
        <v>211</v>
      </c>
      <c r="E197" s="163">
        <v>121</v>
      </c>
      <c r="F197" s="164">
        <v>0</v>
      </c>
      <c r="G197" s="165">
        <v>0</v>
      </c>
      <c r="H197" s="165">
        <v>0</v>
      </c>
      <c r="I197" s="165">
        <v>446.58224999999999</v>
      </c>
      <c r="J197" s="165">
        <v>0</v>
      </c>
      <c r="K197" s="165">
        <v>446.58224999999999</v>
      </c>
      <c r="L197" s="165">
        <v>30</v>
      </c>
      <c r="M197" s="165">
        <v>0</v>
      </c>
      <c r="N197" s="165">
        <v>30</v>
      </c>
      <c r="O197" s="165">
        <v>476.58224999999999</v>
      </c>
      <c r="P197" s="165">
        <v>5805.4480700000004</v>
      </c>
      <c r="Q197" s="165">
        <v>0</v>
      </c>
      <c r="R197" s="166">
        <v>5805.4480700000004</v>
      </c>
      <c r="S197" s="7"/>
      <c r="T197" s="7"/>
      <c r="U197" s="7"/>
      <c r="V197" s="7"/>
      <c r="W197" s="7"/>
      <c r="X197" s="7"/>
      <c r="Y197" s="7"/>
      <c r="Z197" s="7"/>
      <c r="AA197" s="7"/>
      <c r="AB197" s="7"/>
    </row>
    <row r="198" spans="1:28" ht="13.2">
      <c r="A198" s="167"/>
      <c r="B198" s="167"/>
      <c r="C198" s="167"/>
      <c r="D198" s="163" t="s">
        <v>137</v>
      </c>
      <c r="E198" s="163">
        <v>45</v>
      </c>
      <c r="F198" s="164">
        <v>0</v>
      </c>
      <c r="G198" s="165">
        <v>0</v>
      </c>
      <c r="H198" s="165">
        <v>0</v>
      </c>
      <c r="I198" s="165">
        <v>2241.3197400000004</v>
      </c>
      <c r="J198" s="165">
        <v>7.4359999999999996E-2</v>
      </c>
      <c r="K198" s="165">
        <v>2241.3941</v>
      </c>
      <c r="L198" s="165">
        <v>835.99619999999993</v>
      </c>
      <c r="M198" s="165">
        <v>0</v>
      </c>
      <c r="N198" s="165">
        <v>835.99619999999993</v>
      </c>
      <c r="O198" s="165">
        <v>3077.3903</v>
      </c>
      <c r="P198" s="165">
        <v>7953.6004499999999</v>
      </c>
      <c r="Q198" s="165">
        <v>0</v>
      </c>
      <c r="R198" s="166">
        <v>7953.6004499999999</v>
      </c>
      <c r="S198" s="7"/>
      <c r="T198" s="7"/>
      <c r="U198" s="7"/>
      <c r="V198" s="7"/>
      <c r="W198" s="7"/>
      <c r="X198" s="7"/>
      <c r="Y198" s="7"/>
      <c r="Z198" s="7"/>
      <c r="AA198" s="7"/>
      <c r="AB198" s="7"/>
    </row>
    <row r="199" spans="1:28" ht="13.2">
      <c r="A199" s="167"/>
      <c r="B199" s="167"/>
      <c r="C199" s="163" t="s">
        <v>138</v>
      </c>
      <c r="D199" s="163" t="s">
        <v>138</v>
      </c>
      <c r="E199" s="163">
        <v>91</v>
      </c>
      <c r="F199" s="164">
        <v>0</v>
      </c>
      <c r="G199" s="165">
        <v>0</v>
      </c>
      <c r="H199" s="165">
        <v>0</v>
      </c>
      <c r="I199" s="165">
        <v>2229.5870599999998</v>
      </c>
      <c r="J199" s="165">
        <v>6.3000000000000003E-4</v>
      </c>
      <c r="K199" s="165">
        <v>2229.5876899999998</v>
      </c>
      <c r="L199" s="165">
        <v>1282.47802</v>
      </c>
      <c r="M199" s="165">
        <v>1.8589999999999999E-2</v>
      </c>
      <c r="N199" s="165">
        <v>1282.4966100000001</v>
      </c>
      <c r="O199" s="165">
        <v>3512.0843</v>
      </c>
      <c r="P199" s="165">
        <v>10859.401980000001</v>
      </c>
      <c r="Q199" s="165">
        <v>0</v>
      </c>
      <c r="R199" s="166">
        <v>10859.401980000001</v>
      </c>
      <c r="S199" s="7"/>
      <c r="T199" s="7"/>
      <c r="U199" s="7"/>
      <c r="V199" s="7"/>
      <c r="W199" s="7"/>
      <c r="X199" s="7"/>
      <c r="Y199" s="7"/>
      <c r="Z199" s="7"/>
      <c r="AA199" s="7"/>
      <c r="AB199" s="7"/>
    </row>
    <row r="200" spans="1:28" ht="13.2">
      <c r="A200" s="167"/>
      <c r="B200" s="167"/>
      <c r="C200" s="163" t="s">
        <v>139</v>
      </c>
      <c r="D200" s="163" t="s">
        <v>140</v>
      </c>
      <c r="E200" s="163">
        <v>90</v>
      </c>
      <c r="F200" s="164">
        <v>0</v>
      </c>
      <c r="G200" s="165">
        <v>0</v>
      </c>
      <c r="H200" s="165">
        <v>0</v>
      </c>
      <c r="I200" s="165">
        <v>2153.43561</v>
      </c>
      <c r="J200" s="165">
        <v>0.10793000000000001</v>
      </c>
      <c r="K200" s="165">
        <v>2153.5435400000001</v>
      </c>
      <c r="L200" s="165">
        <v>2446.47559</v>
      </c>
      <c r="M200" s="165">
        <v>5.577E-2</v>
      </c>
      <c r="N200" s="165">
        <v>2446.5313599999999</v>
      </c>
      <c r="O200" s="165">
        <v>4600.0749000000005</v>
      </c>
      <c r="P200" s="165">
        <v>9216.2724299999991</v>
      </c>
      <c r="Q200" s="165">
        <v>0</v>
      </c>
      <c r="R200" s="166">
        <v>9216.2724299999991</v>
      </c>
      <c r="S200" s="7"/>
      <c r="T200" s="7"/>
      <c r="U200" s="7"/>
      <c r="V200" s="7"/>
      <c r="W200" s="7"/>
      <c r="X200" s="7"/>
      <c r="Y200" s="7"/>
      <c r="Z200" s="7"/>
      <c r="AA200" s="7"/>
      <c r="AB200" s="7"/>
    </row>
    <row r="201" spans="1:28" ht="13.2">
      <c r="A201" s="167"/>
      <c r="B201" s="167"/>
      <c r="C201" s="163" t="s">
        <v>17</v>
      </c>
      <c r="D201" s="163" t="s">
        <v>141</v>
      </c>
      <c r="E201" s="163">
        <v>17</v>
      </c>
      <c r="F201" s="164">
        <v>0</v>
      </c>
      <c r="G201" s="165">
        <v>0</v>
      </c>
      <c r="H201" s="165">
        <v>0</v>
      </c>
      <c r="I201" s="165">
        <v>5845.4715900000001</v>
      </c>
      <c r="J201" s="165">
        <v>1.04593</v>
      </c>
      <c r="K201" s="165">
        <v>5846.5175199999994</v>
      </c>
      <c r="L201" s="165">
        <v>7326.5181500000008</v>
      </c>
      <c r="M201" s="165">
        <v>0.76664999999999994</v>
      </c>
      <c r="N201" s="165">
        <v>7327.2847999999994</v>
      </c>
      <c r="O201" s="165">
        <v>13173.802320000001</v>
      </c>
      <c r="P201" s="165">
        <v>62041.520280000004</v>
      </c>
      <c r="Q201" s="165">
        <v>0</v>
      </c>
      <c r="R201" s="166">
        <v>62041.520280000004</v>
      </c>
      <c r="S201" s="7"/>
      <c r="T201" s="7"/>
      <c r="U201" s="7"/>
      <c r="V201" s="7"/>
      <c r="W201" s="7"/>
      <c r="X201" s="7"/>
      <c r="Y201" s="7"/>
      <c r="Z201" s="7"/>
      <c r="AA201" s="7"/>
      <c r="AB201" s="7"/>
    </row>
    <row r="202" spans="1:28" ht="13.2">
      <c r="A202" s="167"/>
      <c r="B202" s="167"/>
      <c r="C202" s="167"/>
      <c r="D202" s="167"/>
      <c r="E202" s="168">
        <v>35</v>
      </c>
      <c r="F202" s="169">
        <v>0</v>
      </c>
      <c r="G202" s="121">
        <v>0</v>
      </c>
      <c r="H202" s="121">
        <v>0</v>
      </c>
      <c r="I202" s="121">
        <v>3720.8000499999998</v>
      </c>
      <c r="J202" s="121">
        <v>3.7599399999999998</v>
      </c>
      <c r="K202" s="121">
        <v>3724.5599900000002</v>
      </c>
      <c r="L202" s="121">
        <v>2942.1819799999998</v>
      </c>
      <c r="M202" s="121">
        <v>8.26E-3</v>
      </c>
      <c r="N202" s="121">
        <v>2942.1902400000004</v>
      </c>
      <c r="O202" s="121">
        <v>6666.7502300000006</v>
      </c>
      <c r="P202" s="121">
        <v>53106.444060000002</v>
      </c>
      <c r="Q202" s="121">
        <v>0</v>
      </c>
      <c r="R202" s="170">
        <v>53106.444060000002</v>
      </c>
      <c r="S202" s="7"/>
      <c r="T202" s="7"/>
      <c r="U202" s="7"/>
      <c r="V202" s="7"/>
      <c r="W202" s="7"/>
      <c r="X202" s="7"/>
      <c r="Y202" s="7"/>
      <c r="Z202" s="7"/>
      <c r="AA202" s="7"/>
      <c r="AB202" s="7"/>
    </row>
    <row r="203" spans="1:28" ht="13.2">
      <c r="A203" s="167"/>
      <c r="B203" s="167"/>
      <c r="C203" s="167"/>
      <c r="D203" s="167"/>
      <c r="E203" s="168">
        <v>81</v>
      </c>
      <c r="F203" s="169">
        <v>0</v>
      </c>
      <c r="G203" s="121">
        <v>0</v>
      </c>
      <c r="H203" s="121">
        <v>0</v>
      </c>
      <c r="I203" s="121">
        <v>4530.3317100000004</v>
      </c>
      <c r="J203" s="121">
        <v>10.021129999999999</v>
      </c>
      <c r="K203" s="121">
        <v>4540.3528399999996</v>
      </c>
      <c r="L203" s="121">
        <v>3750.9844800000001</v>
      </c>
      <c r="M203" s="121">
        <v>9.2399999999999999E-3</v>
      </c>
      <c r="N203" s="121">
        <v>3750.9937200000004</v>
      </c>
      <c r="O203" s="121">
        <v>8291.34656</v>
      </c>
      <c r="P203" s="121">
        <v>58212.940069999997</v>
      </c>
      <c r="Q203" s="121">
        <v>0</v>
      </c>
      <c r="R203" s="170">
        <v>58212.940069999997</v>
      </c>
      <c r="S203" s="7"/>
      <c r="T203" s="7"/>
      <c r="U203" s="7"/>
      <c r="V203" s="7"/>
      <c r="W203" s="7"/>
      <c r="X203" s="7"/>
      <c r="Y203" s="7"/>
      <c r="Z203" s="7"/>
      <c r="AA203" s="7"/>
      <c r="AB203" s="7"/>
    </row>
    <row r="204" spans="1:28" ht="13.2">
      <c r="A204" s="167"/>
      <c r="B204" s="167"/>
      <c r="C204" s="167"/>
      <c r="D204" s="163" t="s">
        <v>142</v>
      </c>
      <c r="E204" s="163">
        <v>25</v>
      </c>
      <c r="F204" s="164">
        <v>0</v>
      </c>
      <c r="G204" s="165">
        <v>0</v>
      </c>
      <c r="H204" s="165">
        <v>0</v>
      </c>
      <c r="I204" s="165">
        <v>3257.4075400000002</v>
      </c>
      <c r="J204" s="165">
        <v>4.2459999999999998E-2</v>
      </c>
      <c r="K204" s="165">
        <v>3257.45</v>
      </c>
      <c r="L204" s="165">
        <v>3102.08151</v>
      </c>
      <c r="M204" s="165">
        <v>1.1609999999999999E-2</v>
      </c>
      <c r="N204" s="165">
        <v>3102.09312</v>
      </c>
      <c r="O204" s="165">
        <v>6359.5431200000003</v>
      </c>
      <c r="P204" s="165">
        <v>46546.64647</v>
      </c>
      <c r="Q204" s="165">
        <v>0</v>
      </c>
      <c r="R204" s="166">
        <v>46546.64647</v>
      </c>
      <c r="S204" s="7"/>
      <c r="T204" s="7"/>
      <c r="U204" s="7"/>
      <c r="V204" s="7"/>
      <c r="W204" s="7"/>
      <c r="X204" s="7"/>
      <c r="Y204" s="7"/>
      <c r="Z204" s="7"/>
      <c r="AA204" s="7"/>
      <c r="AB204" s="7"/>
    </row>
    <row r="205" spans="1:28" ht="13.2">
      <c r="A205" s="167"/>
      <c r="B205" s="167"/>
      <c r="C205" s="167"/>
      <c r="D205" s="163" t="s">
        <v>143</v>
      </c>
      <c r="E205" s="163">
        <v>6</v>
      </c>
      <c r="F205" s="164">
        <v>0</v>
      </c>
      <c r="G205" s="165">
        <v>0</v>
      </c>
      <c r="H205" s="165">
        <v>0</v>
      </c>
      <c r="I205" s="165">
        <v>5043.3551399999997</v>
      </c>
      <c r="J205" s="165">
        <v>2.01783</v>
      </c>
      <c r="K205" s="165">
        <v>5045.3729699999994</v>
      </c>
      <c r="L205" s="165">
        <v>10898.165449999999</v>
      </c>
      <c r="M205" s="165">
        <v>9.4399999999999987E-3</v>
      </c>
      <c r="N205" s="165">
        <v>10898.17489</v>
      </c>
      <c r="O205" s="165">
        <v>15943.547859999999</v>
      </c>
      <c r="P205" s="165">
        <v>54314.728419999999</v>
      </c>
      <c r="Q205" s="165">
        <v>0</v>
      </c>
      <c r="R205" s="166">
        <v>54314.728419999999</v>
      </c>
      <c r="S205" s="7"/>
      <c r="T205" s="7"/>
      <c r="U205" s="7"/>
      <c r="V205" s="7"/>
      <c r="W205" s="7"/>
      <c r="X205" s="7"/>
      <c r="Y205" s="7"/>
      <c r="Z205" s="7"/>
      <c r="AA205" s="7"/>
      <c r="AB205" s="7"/>
    </row>
    <row r="206" spans="1:28" ht="13.2">
      <c r="A206" s="167"/>
      <c r="B206" s="167"/>
      <c r="C206" s="167"/>
      <c r="D206" s="167"/>
      <c r="E206" s="168">
        <v>16</v>
      </c>
      <c r="F206" s="169">
        <v>0</v>
      </c>
      <c r="G206" s="121">
        <v>0</v>
      </c>
      <c r="H206" s="121">
        <v>0</v>
      </c>
      <c r="I206" s="121">
        <v>4723.7058699999998</v>
      </c>
      <c r="J206" s="121">
        <v>3.2976399999999999</v>
      </c>
      <c r="K206" s="121">
        <v>4727.0035099999996</v>
      </c>
      <c r="L206" s="121">
        <v>5773.0954499999998</v>
      </c>
      <c r="M206" s="121">
        <v>0</v>
      </c>
      <c r="N206" s="121">
        <v>5773.0954499999998</v>
      </c>
      <c r="O206" s="121">
        <v>10500.098960000001</v>
      </c>
      <c r="P206" s="121">
        <v>74587.027019999994</v>
      </c>
      <c r="Q206" s="121">
        <v>0</v>
      </c>
      <c r="R206" s="170">
        <v>74587.027019999994</v>
      </c>
      <c r="S206" s="7"/>
      <c r="T206" s="7"/>
      <c r="U206" s="7"/>
      <c r="V206" s="7"/>
      <c r="W206" s="7"/>
      <c r="X206" s="7"/>
      <c r="Y206" s="7"/>
      <c r="Z206" s="7"/>
      <c r="AA206" s="7"/>
      <c r="AB206" s="7"/>
    </row>
    <row r="207" spans="1:28" ht="13.2">
      <c r="A207" s="167"/>
      <c r="B207" s="167"/>
      <c r="C207" s="167"/>
      <c r="D207" s="167"/>
      <c r="E207" s="168">
        <v>28</v>
      </c>
      <c r="F207" s="169">
        <v>0</v>
      </c>
      <c r="G207" s="121">
        <v>0</v>
      </c>
      <c r="H207" s="121">
        <v>0</v>
      </c>
      <c r="I207" s="121">
        <v>5095.4295099999999</v>
      </c>
      <c r="J207" s="121">
        <v>17.701169999999998</v>
      </c>
      <c r="K207" s="121">
        <v>5113.1306799999993</v>
      </c>
      <c r="L207" s="121">
        <v>14661.26312</v>
      </c>
      <c r="M207" s="121">
        <v>6.7589999999999997E-2</v>
      </c>
      <c r="N207" s="121">
        <v>14661.33071</v>
      </c>
      <c r="O207" s="121">
        <v>19774.46139</v>
      </c>
      <c r="P207" s="121">
        <v>42955.129030000004</v>
      </c>
      <c r="Q207" s="121">
        <v>0</v>
      </c>
      <c r="R207" s="170">
        <v>42955.129030000004</v>
      </c>
      <c r="S207" s="7"/>
      <c r="T207" s="7"/>
      <c r="U207" s="7"/>
      <c r="V207" s="7"/>
      <c r="W207" s="7"/>
      <c r="X207" s="7"/>
      <c r="Y207" s="7"/>
      <c r="Z207" s="7"/>
      <c r="AA207" s="7"/>
      <c r="AB207" s="7"/>
    </row>
    <row r="208" spans="1:28" ht="13.2">
      <c r="A208" s="167"/>
      <c r="B208" s="167"/>
      <c r="C208" s="167"/>
      <c r="D208" s="163" t="s">
        <v>17</v>
      </c>
      <c r="E208" s="163">
        <v>8</v>
      </c>
      <c r="F208" s="164">
        <v>0</v>
      </c>
      <c r="G208" s="165">
        <v>0</v>
      </c>
      <c r="H208" s="165">
        <v>0</v>
      </c>
      <c r="I208" s="165">
        <v>7626.31855</v>
      </c>
      <c r="J208" s="165">
        <v>239.05802</v>
      </c>
      <c r="K208" s="165">
        <v>7865.3765700000004</v>
      </c>
      <c r="L208" s="165">
        <v>69651.617230000003</v>
      </c>
      <c r="M208" s="165">
        <v>3.993E-2</v>
      </c>
      <c r="N208" s="165">
        <v>69651.657160000002</v>
      </c>
      <c r="O208" s="165">
        <v>77517.03373000001</v>
      </c>
      <c r="P208" s="165">
        <v>64212.483229999998</v>
      </c>
      <c r="Q208" s="165">
        <v>0</v>
      </c>
      <c r="R208" s="166">
        <v>64212.483229999998</v>
      </c>
      <c r="S208" s="7"/>
      <c r="T208" s="7"/>
      <c r="U208" s="7"/>
      <c r="V208" s="7"/>
      <c r="W208" s="7"/>
      <c r="X208" s="7"/>
      <c r="Y208" s="7"/>
      <c r="Z208" s="7"/>
      <c r="AA208" s="7"/>
      <c r="AB208" s="7"/>
    </row>
    <row r="209" spans="1:28" ht="13.2">
      <c r="A209" s="167"/>
      <c r="B209" s="167"/>
      <c r="C209" s="167"/>
      <c r="D209" s="163" t="s">
        <v>146</v>
      </c>
      <c r="E209" s="163">
        <v>3</v>
      </c>
      <c r="F209" s="164">
        <v>0</v>
      </c>
      <c r="G209" s="165">
        <v>0</v>
      </c>
      <c r="H209" s="165">
        <v>0</v>
      </c>
      <c r="I209" s="165">
        <v>10782.507609999999</v>
      </c>
      <c r="J209" s="165">
        <v>125.33955</v>
      </c>
      <c r="K209" s="165">
        <v>10907.847159999999</v>
      </c>
      <c r="L209" s="165">
        <v>39185.271130000001</v>
      </c>
      <c r="M209" s="165">
        <v>2.8549999999999999E-2</v>
      </c>
      <c r="N209" s="165">
        <v>39185.299679999996</v>
      </c>
      <c r="O209" s="165">
        <v>50093.146840000001</v>
      </c>
      <c r="P209" s="165">
        <v>49805.672140000002</v>
      </c>
      <c r="Q209" s="165">
        <v>0</v>
      </c>
      <c r="R209" s="166">
        <v>49805.672140000002</v>
      </c>
      <c r="S209" s="7"/>
      <c r="T209" s="7"/>
      <c r="U209" s="7"/>
      <c r="V209" s="7"/>
      <c r="W209" s="7"/>
      <c r="X209" s="7"/>
      <c r="Y209" s="7"/>
      <c r="Z209" s="7"/>
      <c r="AA209" s="7"/>
      <c r="AB209" s="7"/>
    </row>
    <row r="210" spans="1:28" ht="13.2">
      <c r="A210" s="167"/>
      <c r="B210" s="167"/>
      <c r="C210" s="167"/>
      <c r="D210" s="167"/>
      <c r="E210" s="168">
        <v>30</v>
      </c>
      <c r="F210" s="169">
        <v>0</v>
      </c>
      <c r="G210" s="121">
        <v>0</v>
      </c>
      <c r="H210" s="121">
        <v>0</v>
      </c>
      <c r="I210" s="121">
        <v>8669.1231299999999</v>
      </c>
      <c r="J210" s="121">
        <v>6.0005600000000001</v>
      </c>
      <c r="K210" s="121">
        <v>8675.1236900000004</v>
      </c>
      <c r="L210" s="121">
        <v>16526.56193</v>
      </c>
      <c r="M210" s="121">
        <v>6.4000000000000005E-4</v>
      </c>
      <c r="N210" s="121">
        <v>16526.562570000002</v>
      </c>
      <c r="O210" s="121">
        <v>25201.686260000002</v>
      </c>
      <c r="P210" s="121">
        <v>93208.966319999992</v>
      </c>
      <c r="Q210" s="121">
        <v>0</v>
      </c>
      <c r="R210" s="170">
        <v>93208.966319999992</v>
      </c>
      <c r="S210" s="7"/>
      <c r="T210" s="7"/>
      <c r="U210" s="7"/>
      <c r="V210" s="7"/>
      <c r="W210" s="7"/>
      <c r="X210" s="7"/>
      <c r="Y210" s="7"/>
      <c r="Z210" s="7"/>
      <c r="AA210" s="7"/>
      <c r="AB210" s="7"/>
    </row>
    <row r="211" spans="1:28" ht="13.2">
      <c r="A211" s="167"/>
      <c r="B211" s="167"/>
      <c r="C211" s="167"/>
      <c r="D211" s="163" t="s">
        <v>147</v>
      </c>
      <c r="E211" s="163">
        <v>125</v>
      </c>
      <c r="F211" s="164">
        <v>0</v>
      </c>
      <c r="G211" s="165">
        <v>0</v>
      </c>
      <c r="H211" s="165">
        <v>0</v>
      </c>
      <c r="I211" s="165">
        <v>495.04571000000004</v>
      </c>
      <c r="J211" s="165">
        <v>0</v>
      </c>
      <c r="K211" s="165">
        <v>495.04571000000004</v>
      </c>
      <c r="L211" s="165">
        <v>0</v>
      </c>
      <c r="M211" s="165">
        <v>0</v>
      </c>
      <c r="N211" s="165">
        <v>0</v>
      </c>
      <c r="O211" s="165">
        <v>495.04571000000004</v>
      </c>
      <c r="P211" s="165">
        <v>7310.1001100000003</v>
      </c>
      <c r="Q211" s="165">
        <v>0</v>
      </c>
      <c r="R211" s="166">
        <v>7310.1001100000003</v>
      </c>
      <c r="S211" s="7"/>
      <c r="T211" s="7"/>
      <c r="U211" s="7"/>
      <c r="V211" s="7"/>
      <c r="W211" s="7"/>
      <c r="X211" s="7"/>
      <c r="Y211" s="7"/>
      <c r="Z211" s="7"/>
      <c r="AA211" s="7"/>
      <c r="AB211" s="7"/>
    </row>
    <row r="212" spans="1:28" ht="13.2">
      <c r="A212" s="167"/>
      <c r="B212" s="167"/>
      <c r="C212" s="167"/>
      <c r="D212" s="163" t="s">
        <v>148</v>
      </c>
      <c r="E212" s="163">
        <v>97</v>
      </c>
      <c r="F212" s="164">
        <v>0</v>
      </c>
      <c r="G212" s="165">
        <v>0</v>
      </c>
      <c r="H212" s="165">
        <v>0</v>
      </c>
      <c r="I212" s="165">
        <v>3722.2138100000002</v>
      </c>
      <c r="J212" s="165">
        <v>56.435890000000001</v>
      </c>
      <c r="K212" s="165">
        <v>3778.6497000000004</v>
      </c>
      <c r="L212" s="165">
        <v>2708.9129800000001</v>
      </c>
      <c r="M212" s="165">
        <v>9.6030000000000004E-2</v>
      </c>
      <c r="N212" s="165">
        <v>2709.0090099999998</v>
      </c>
      <c r="O212" s="165">
        <v>6487.6587099999997</v>
      </c>
      <c r="P212" s="165">
        <v>38764.74497</v>
      </c>
      <c r="Q212" s="165">
        <v>0</v>
      </c>
      <c r="R212" s="166">
        <v>38764.74497</v>
      </c>
      <c r="S212" s="7"/>
      <c r="T212" s="7"/>
      <c r="U212" s="7"/>
      <c r="V212" s="7"/>
      <c r="W212" s="7"/>
      <c r="X212" s="7"/>
      <c r="Y212" s="7"/>
      <c r="Z212" s="7"/>
      <c r="AA212" s="7"/>
      <c r="AB212" s="7"/>
    </row>
    <row r="213" spans="1:28" ht="13.2">
      <c r="A213" s="167"/>
      <c r="B213" s="167"/>
      <c r="C213" s="167"/>
      <c r="D213" s="163" t="s">
        <v>149</v>
      </c>
      <c r="E213" s="163">
        <v>1</v>
      </c>
      <c r="F213" s="164">
        <v>0</v>
      </c>
      <c r="G213" s="165">
        <v>0</v>
      </c>
      <c r="H213" s="165">
        <v>0</v>
      </c>
      <c r="I213" s="165">
        <v>10944.75311</v>
      </c>
      <c r="J213" s="165">
        <v>7.3018000000000001</v>
      </c>
      <c r="K213" s="165">
        <v>10952.054910000001</v>
      </c>
      <c r="L213" s="165">
        <v>1522559.7259500001</v>
      </c>
      <c r="M213" s="165">
        <v>27398.18807</v>
      </c>
      <c r="N213" s="165">
        <v>1549957.91402</v>
      </c>
      <c r="O213" s="165">
        <v>1560909.96893</v>
      </c>
      <c r="P213" s="165">
        <v>5247.5043399999995</v>
      </c>
      <c r="Q213" s="165">
        <v>0</v>
      </c>
      <c r="R213" s="166">
        <v>5247.5043399999995</v>
      </c>
      <c r="S213" s="7"/>
      <c r="T213" s="7"/>
      <c r="U213" s="7"/>
      <c r="V213" s="7"/>
      <c r="W213" s="7"/>
      <c r="X213" s="7"/>
      <c r="Y213" s="7"/>
      <c r="Z213" s="7"/>
      <c r="AA213" s="7"/>
      <c r="AB213" s="7"/>
    </row>
    <row r="214" spans="1:28" ht="13.2">
      <c r="A214" s="167"/>
      <c r="B214" s="167"/>
      <c r="C214" s="167"/>
      <c r="D214" s="163" t="s">
        <v>150</v>
      </c>
      <c r="E214" s="163">
        <v>9</v>
      </c>
      <c r="F214" s="164">
        <v>0</v>
      </c>
      <c r="G214" s="165">
        <v>0</v>
      </c>
      <c r="H214" s="165">
        <v>0</v>
      </c>
      <c r="I214" s="165">
        <v>6226.75846</v>
      </c>
      <c r="J214" s="165">
        <v>104.79553999999999</v>
      </c>
      <c r="K214" s="165">
        <v>6331.5540000000001</v>
      </c>
      <c r="L214" s="165">
        <v>10915.397449999999</v>
      </c>
      <c r="M214" s="165">
        <v>5.3880000000000004E-2</v>
      </c>
      <c r="N214" s="165">
        <v>10915.45133</v>
      </c>
      <c r="O214" s="165">
        <v>17247.00533</v>
      </c>
      <c r="P214" s="165">
        <v>76940.337249999997</v>
      </c>
      <c r="Q214" s="165">
        <v>0</v>
      </c>
      <c r="R214" s="166">
        <v>76940.337249999997</v>
      </c>
      <c r="S214" s="7"/>
      <c r="T214" s="7"/>
      <c r="U214" s="7"/>
      <c r="V214" s="7"/>
      <c r="W214" s="7"/>
      <c r="X214" s="7"/>
      <c r="Y214" s="7"/>
      <c r="Z214" s="7"/>
      <c r="AA214" s="7"/>
      <c r="AB214" s="7"/>
    </row>
    <row r="215" spans="1:28" ht="13.2">
      <c r="A215" s="167"/>
      <c r="B215" s="167"/>
      <c r="C215" s="167"/>
      <c r="D215" s="167"/>
      <c r="E215" s="168">
        <v>53</v>
      </c>
      <c r="F215" s="169">
        <v>0</v>
      </c>
      <c r="G215" s="121">
        <v>0</v>
      </c>
      <c r="H215" s="121">
        <v>0</v>
      </c>
      <c r="I215" s="121">
        <v>3370.1114900000002</v>
      </c>
      <c r="J215" s="121">
        <v>114.61288999999999</v>
      </c>
      <c r="K215" s="121">
        <v>3484.7243800000001</v>
      </c>
      <c r="L215" s="121">
        <v>2480.3407599999996</v>
      </c>
      <c r="M215" s="121">
        <v>3.64E-3</v>
      </c>
      <c r="N215" s="121">
        <v>2480.3444</v>
      </c>
      <c r="O215" s="121">
        <v>5965.0687800000005</v>
      </c>
      <c r="P215" s="121">
        <v>39761.448859999997</v>
      </c>
      <c r="Q215" s="121">
        <v>0</v>
      </c>
      <c r="R215" s="170">
        <v>39761.448859999997</v>
      </c>
      <c r="S215" s="7"/>
      <c r="T215" s="7"/>
      <c r="U215" s="7"/>
      <c r="V215" s="7"/>
      <c r="W215" s="7"/>
      <c r="X215" s="7"/>
      <c r="Y215" s="7"/>
      <c r="Z215" s="7"/>
      <c r="AA215" s="7"/>
      <c r="AB215" s="7"/>
    </row>
    <row r="216" spans="1:28" ht="13.2">
      <c r="A216" s="167"/>
      <c r="B216" s="167"/>
      <c r="C216" s="167"/>
      <c r="D216" s="167"/>
      <c r="E216" s="168">
        <v>130</v>
      </c>
      <c r="F216" s="169">
        <v>0</v>
      </c>
      <c r="G216" s="121">
        <v>0</v>
      </c>
      <c r="H216" s="121">
        <v>0</v>
      </c>
      <c r="I216" s="121">
        <v>214.38042999999999</v>
      </c>
      <c r="J216" s="121">
        <v>0</v>
      </c>
      <c r="K216" s="121">
        <v>214.38042999999999</v>
      </c>
      <c r="L216" s="121">
        <v>0</v>
      </c>
      <c r="M216" s="121">
        <v>0</v>
      </c>
      <c r="N216" s="121">
        <v>0</v>
      </c>
      <c r="O216" s="121">
        <v>214.38042999999999</v>
      </c>
      <c r="P216" s="121">
        <v>6034.3581399999994</v>
      </c>
      <c r="Q216" s="121">
        <v>0</v>
      </c>
      <c r="R216" s="170">
        <v>6034.3581399999994</v>
      </c>
      <c r="S216" s="7"/>
      <c r="T216" s="7"/>
      <c r="U216" s="7"/>
      <c r="V216" s="7"/>
      <c r="W216" s="7"/>
      <c r="X216" s="7"/>
      <c r="Y216" s="7"/>
      <c r="Z216" s="7"/>
      <c r="AA216" s="7"/>
      <c r="AB216" s="7"/>
    </row>
    <row r="217" spans="1:28" ht="13.2">
      <c r="A217" s="167"/>
      <c r="B217" s="167"/>
      <c r="C217" s="167"/>
      <c r="D217" s="163" t="s">
        <v>153</v>
      </c>
      <c r="E217" s="163">
        <v>12</v>
      </c>
      <c r="F217" s="164">
        <v>0</v>
      </c>
      <c r="G217" s="165">
        <v>0</v>
      </c>
      <c r="H217" s="165">
        <v>0</v>
      </c>
      <c r="I217" s="165">
        <v>5718.7241100000001</v>
      </c>
      <c r="J217" s="165">
        <v>46.312830000000005</v>
      </c>
      <c r="K217" s="165">
        <v>5765.03694</v>
      </c>
      <c r="L217" s="165">
        <v>9644.9027499999993</v>
      </c>
      <c r="M217" s="165">
        <v>17.692029999999999</v>
      </c>
      <c r="N217" s="165">
        <v>9662.5947799999994</v>
      </c>
      <c r="O217" s="165">
        <v>15427.631720000001</v>
      </c>
      <c r="P217" s="165">
        <v>56597.135159999998</v>
      </c>
      <c r="Q217" s="165">
        <v>0</v>
      </c>
      <c r="R217" s="166">
        <v>56597.135159999998</v>
      </c>
      <c r="S217" s="7"/>
      <c r="T217" s="7"/>
      <c r="U217" s="7"/>
      <c r="V217" s="7"/>
      <c r="W217" s="7"/>
      <c r="X217" s="7"/>
      <c r="Y217" s="7"/>
      <c r="Z217" s="7"/>
      <c r="AA217" s="7"/>
      <c r="AB217" s="7"/>
    </row>
    <row r="218" spans="1:28" ht="13.2">
      <c r="A218" s="167"/>
      <c r="B218" s="167"/>
      <c r="C218" s="167"/>
      <c r="D218" s="167"/>
      <c r="E218" s="168">
        <v>13</v>
      </c>
      <c r="F218" s="169">
        <v>0</v>
      </c>
      <c r="G218" s="121">
        <v>0</v>
      </c>
      <c r="H218" s="121">
        <v>0</v>
      </c>
      <c r="I218" s="121">
        <v>8301.1744999999992</v>
      </c>
      <c r="J218" s="121">
        <v>0.19641</v>
      </c>
      <c r="K218" s="121">
        <v>8301.3709099999996</v>
      </c>
      <c r="L218" s="121">
        <v>19302.261620000001</v>
      </c>
      <c r="M218" s="121">
        <v>9.5629999999999993E-2</v>
      </c>
      <c r="N218" s="121">
        <v>19302.357250000001</v>
      </c>
      <c r="O218" s="121">
        <v>27603.728159999999</v>
      </c>
      <c r="P218" s="121">
        <v>60188.871850000003</v>
      </c>
      <c r="Q218" s="121">
        <v>0</v>
      </c>
      <c r="R218" s="170">
        <v>60188.871850000003</v>
      </c>
      <c r="S218" s="7"/>
      <c r="T218" s="7"/>
      <c r="U218" s="7"/>
      <c r="V218" s="7"/>
      <c r="W218" s="7"/>
      <c r="X218" s="7"/>
      <c r="Y218" s="7"/>
      <c r="Z218" s="7"/>
      <c r="AA218" s="7"/>
      <c r="AB218" s="7"/>
    </row>
    <row r="219" spans="1:28" ht="13.2">
      <c r="A219" s="167"/>
      <c r="B219" s="167"/>
      <c r="C219" s="167"/>
      <c r="D219" s="167"/>
      <c r="E219" s="168">
        <v>102</v>
      </c>
      <c r="F219" s="169">
        <v>0</v>
      </c>
      <c r="G219" s="121">
        <v>0</v>
      </c>
      <c r="H219" s="121">
        <v>0</v>
      </c>
      <c r="I219" s="121">
        <v>3366.6905000000002</v>
      </c>
      <c r="J219" s="121">
        <v>16.268219999999999</v>
      </c>
      <c r="K219" s="121">
        <v>3382.9587200000001</v>
      </c>
      <c r="L219" s="121">
        <v>4407.6933799999997</v>
      </c>
      <c r="M219" s="121">
        <v>3.7359999999999997E-2</v>
      </c>
      <c r="N219" s="121">
        <v>4407.73074</v>
      </c>
      <c r="O219" s="121">
        <v>7790.6894599999996</v>
      </c>
      <c r="P219" s="121">
        <v>38391.258689999995</v>
      </c>
      <c r="Q219" s="121">
        <v>0</v>
      </c>
      <c r="R219" s="170">
        <v>38391.258689999995</v>
      </c>
      <c r="S219" s="7"/>
      <c r="T219" s="7"/>
      <c r="U219" s="7"/>
      <c r="V219" s="7"/>
      <c r="W219" s="7"/>
      <c r="X219" s="7"/>
      <c r="Y219" s="7"/>
      <c r="Z219" s="7"/>
      <c r="AA219" s="7"/>
      <c r="AB219" s="7"/>
    </row>
    <row r="220" spans="1:28" ht="13.2">
      <c r="A220" s="167"/>
      <c r="B220" s="167"/>
      <c r="C220" s="167"/>
      <c r="D220" s="163" t="s">
        <v>154</v>
      </c>
      <c r="E220" s="163">
        <v>82</v>
      </c>
      <c r="F220" s="164">
        <v>0</v>
      </c>
      <c r="G220" s="165">
        <v>0</v>
      </c>
      <c r="H220" s="165">
        <v>0</v>
      </c>
      <c r="I220" s="165">
        <v>6004.65823</v>
      </c>
      <c r="J220" s="165">
        <v>7.6388599999999993</v>
      </c>
      <c r="K220" s="165">
        <v>6012.29709</v>
      </c>
      <c r="L220" s="165">
        <v>22838.402670000003</v>
      </c>
      <c r="M220" s="165">
        <v>0.11131000000000001</v>
      </c>
      <c r="N220" s="165">
        <v>22838.51398</v>
      </c>
      <c r="O220" s="165">
        <v>28850.81107</v>
      </c>
      <c r="P220" s="165">
        <v>48405.393040000003</v>
      </c>
      <c r="Q220" s="165">
        <v>0</v>
      </c>
      <c r="R220" s="166">
        <v>48405.393040000003</v>
      </c>
      <c r="S220" s="7"/>
      <c r="T220" s="7"/>
      <c r="U220" s="7"/>
      <c r="V220" s="7"/>
      <c r="W220" s="7"/>
      <c r="X220" s="7"/>
      <c r="Y220" s="7"/>
      <c r="Z220" s="7"/>
      <c r="AA220" s="7"/>
      <c r="AB220" s="7"/>
    </row>
    <row r="221" spans="1:28" ht="13.2">
      <c r="A221" s="167"/>
      <c r="B221" s="167"/>
      <c r="C221" s="167"/>
      <c r="D221" s="163" t="s">
        <v>155</v>
      </c>
      <c r="E221" s="163">
        <v>15</v>
      </c>
      <c r="F221" s="164">
        <v>0</v>
      </c>
      <c r="G221" s="165">
        <v>0</v>
      </c>
      <c r="H221" s="165">
        <v>0</v>
      </c>
      <c r="I221" s="165">
        <v>4736.5840499999995</v>
      </c>
      <c r="J221" s="165">
        <v>14.97185</v>
      </c>
      <c r="K221" s="165">
        <v>4751.5559000000003</v>
      </c>
      <c r="L221" s="165">
        <v>16311.308630000001</v>
      </c>
      <c r="M221" s="165">
        <v>87.685119999999998</v>
      </c>
      <c r="N221" s="165">
        <v>16398.993750000001</v>
      </c>
      <c r="O221" s="165">
        <v>21150.549649999997</v>
      </c>
      <c r="P221" s="165">
        <v>46799.116030000005</v>
      </c>
      <c r="Q221" s="165">
        <v>0</v>
      </c>
      <c r="R221" s="166">
        <v>46799.116030000005</v>
      </c>
      <c r="S221" s="7"/>
      <c r="T221" s="7"/>
      <c r="U221" s="7"/>
      <c r="V221" s="7"/>
      <c r="W221" s="7"/>
      <c r="X221" s="7"/>
      <c r="Y221" s="7"/>
      <c r="Z221" s="7"/>
      <c r="AA221" s="7"/>
      <c r="AB221" s="7"/>
    </row>
    <row r="222" spans="1:28" ht="13.2">
      <c r="A222" s="167"/>
      <c r="B222" s="167"/>
      <c r="C222" s="167"/>
      <c r="D222" s="167"/>
      <c r="E222" s="168">
        <v>100</v>
      </c>
      <c r="F222" s="169">
        <v>0</v>
      </c>
      <c r="G222" s="121">
        <v>0</v>
      </c>
      <c r="H222" s="121">
        <v>0</v>
      </c>
      <c r="I222" s="121">
        <v>2493.3061499999999</v>
      </c>
      <c r="J222" s="121">
        <v>2.027E-2</v>
      </c>
      <c r="K222" s="121">
        <v>2493.3264199999999</v>
      </c>
      <c r="L222" s="121">
        <v>2785.4537700000001</v>
      </c>
      <c r="M222" s="121">
        <v>5.8999999999999992E-4</v>
      </c>
      <c r="N222" s="121">
        <v>2785.4543599999997</v>
      </c>
      <c r="O222" s="121">
        <v>5278.78078</v>
      </c>
      <c r="P222" s="121">
        <v>10512.41849</v>
      </c>
      <c r="Q222" s="121">
        <v>0</v>
      </c>
      <c r="R222" s="170">
        <v>10512.41849</v>
      </c>
      <c r="S222" s="7"/>
      <c r="T222" s="7"/>
      <c r="U222" s="7"/>
      <c r="V222" s="7"/>
      <c r="W222" s="7"/>
      <c r="X222" s="7"/>
      <c r="Y222" s="7"/>
      <c r="Z222" s="7"/>
      <c r="AA222" s="7"/>
      <c r="AB222" s="7"/>
    </row>
    <row r="223" spans="1:28" ht="13.2">
      <c r="A223" s="167"/>
      <c r="B223" s="167"/>
      <c r="C223" s="167"/>
      <c r="D223" s="163" t="s">
        <v>157</v>
      </c>
      <c r="E223" s="163">
        <v>38</v>
      </c>
      <c r="F223" s="164">
        <v>0</v>
      </c>
      <c r="G223" s="165">
        <v>0</v>
      </c>
      <c r="H223" s="165">
        <v>0</v>
      </c>
      <c r="I223" s="165">
        <v>7794.2690700000003</v>
      </c>
      <c r="J223" s="165">
        <v>119.13361</v>
      </c>
      <c r="K223" s="165">
        <v>7913.4026800000001</v>
      </c>
      <c r="L223" s="165">
        <v>46954.48921</v>
      </c>
      <c r="M223" s="165">
        <v>15.619450000000001</v>
      </c>
      <c r="N223" s="165">
        <v>46970.108659999998</v>
      </c>
      <c r="O223" s="165">
        <v>54883.511340000005</v>
      </c>
      <c r="P223" s="165">
        <v>38430.154799999997</v>
      </c>
      <c r="Q223" s="165">
        <v>0</v>
      </c>
      <c r="R223" s="166">
        <v>38430.154799999997</v>
      </c>
      <c r="S223" s="7"/>
      <c r="T223" s="7"/>
      <c r="U223" s="7"/>
      <c r="V223" s="7"/>
      <c r="W223" s="7"/>
      <c r="X223" s="7"/>
      <c r="Y223" s="7"/>
      <c r="Z223" s="7"/>
      <c r="AA223" s="7"/>
      <c r="AB223" s="7"/>
    </row>
    <row r="224" spans="1:28" ht="13.2">
      <c r="A224" s="167"/>
      <c r="B224" s="167"/>
      <c r="C224" s="167"/>
      <c r="D224" s="163" t="s">
        <v>159</v>
      </c>
      <c r="E224" s="163">
        <v>80</v>
      </c>
      <c r="F224" s="164">
        <v>0</v>
      </c>
      <c r="G224" s="165">
        <v>0</v>
      </c>
      <c r="H224" s="165">
        <v>0</v>
      </c>
      <c r="I224" s="165">
        <v>6100.451</v>
      </c>
      <c r="J224" s="165">
        <v>1.0211300000000001</v>
      </c>
      <c r="K224" s="165">
        <v>6101.4721300000001</v>
      </c>
      <c r="L224" s="165">
        <v>4594.7019500000006</v>
      </c>
      <c r="M224" s="165">
        <v>1.933E-2</v>
      </c>
      <c r="N224" s="165">
        <v>4594.7212800000007</v>
      </c>
      <c r="O224" s="165">
        <v>10696.19341</v>
      </c>
      <c r="P224" s="165">
        <v>59044.215400000001</v>
      </c>
      <c r="Q224" s="165">
        <v>0</v>
      </c>
      <c r="R224" s="166">
        <v>59044.215400000001</v>
      </c>
      <c r="S224" s="7"/>
      <c r="T224" s="7"/>
      <c r="U224" s="7"/>
      <c r="V224" s="7"/>
      <c r="W224" s="7"/>
      <c r="X224" s="7"/>
      <c r="Y224" s="7"/>
      <c r="Z224" s="7"/>
      <c r="AA224" s="7"/>
      <c r="AB224" s="7"/>
    </row>
    <row r="225" spans="1:28" ht="13.2">
      <c r="A225" s="167"/>
      <c r="B225" s="167"/>
      <c r="C225" s="167"/>
      <c r="D225" s="163" t="s">
        <v>160</v>
      </c>
      <c r="E225" s="163">
        <v>99</v>
      </c>
      <c r="F225" s="164">
        <v>0</v>
      </c>
      <c r="G225" s="165">
        <v>0</v>
      </c>
      <c r="H225" s="165">
        <v>0</v>
      </c>
      <c r="I225" s="165">
        <v>2892.7591000000002</v>
      </c>
      <c r="J225" s="165">
        <v>9.24864</v>
      </c>
      <c r="K225" s="165">
        <v>2902.00774</v>
      </c>
      <c r="L225" s="165">
        <v>2877.0662900000002</v>
      </c>
      <c r="M225" s="165">
        <v>1.8519999999999998E-2</v>
      </c>
      <c r="N225" s="165">
        <v>2877.0848099999998</v>
      </c>
      <c r="O225" s="165">
        <v>5779.0925499999994</v>
      </c>
      <c r="P225" s="165">
        <v>32931.0507</v>
      </c>
      <c r="Q225" s="165">
        <v>0</v>
      </c>
      <c r="R225" s="166">
        <v>32931.0507</v>
      </c>
      <c r="S225" s="7"/>
      <c r="T225" s="7"/>
      <c r="U225" s="7"/>
      <c r="V225" s="7"/>
      <c r="W225" s="7"/>
      <c r="X225" s="7"/>
      <c r="Y225" s="7"/>
      <c r="Z225" s="7"/>
      <c r="AA225" s="7"/>
      <c r="AB225" s="7"/>
    </row>
    <row r="226" spans="1:28" ht="13.2">
      <c r="A226" s="167"/>
      <c r="B226" s="167"/>
      <c r="C226" s="167"/>
      <c r="D226" s="167"/>
      <c r="E226" s="168">
        <v>101</v>
      </c>
      <c r="F226" s="169">
        <v>0</v>
      </c>
      <c r="G226" s="121">
        <v>0</v>
      </c>
      <c r="H226" s="121">
        <v>0</v>
      </c>
      <c r="I226" s="121">
        <v>2858.28953</v>
      </c>
      <c r="J226" s="121">
        <v>3.8193099999999998</v>
      </c>
      <c r="K226" s="121">
        <v>2862.1088399999999</v>
      </c>
      <c r="L226" s="121">
        <v>5013.6120899999996</v>
      </c>
      <c r="M226" s="121">
        <v>1.7070000000000002E-2</v>
      </c>
      <c r="N226" s="121">
        <v>5013.6291600000004</v>
      </c>
      <c r="O226" s="121">
        <v>7875.7380000000003</v>
      </c>
      <c r="P226" s="121">
        <v>34887.36217</v>
      </c>
      <c r="Q226" s="121">
        <v>0</v>
      </c>
      <c r="R226" s="170">
        <v>34887.36217</v>
      </c>
      <c r="S226" s="7"/>
      <c r="T226" s="7"/>
      <c r="U226" s="7"/>
      <c r="V226" s="7"/>
      <c r="W226" s="7"/>
      <c r="X226" s="7"/>
      <c r="Y226" s="7"/>
      <c r="Z226" s="7"/>
      <c r="AA226" s="7"/>
      <c r="AB226" s="7"/>
    </row>
    <row r="227" spans="1:28" ht="13.2">
      <c r="A227" s="167"/>
      <c r="B227" s="167"/>
      <c r="C227" s="167"/>
      <c r="D227" s="163" t="s">
        <v>161</v>
      </c>
      <c r="E227" s="163">
        <v>27</v>
      </c>
      <c r="F227" s="164">
        <v>0</v>
      </c>
      <c r="G227" s="165">
        <v>0</v>
      </c>
      <c r="H227" s="165">
        <v>0</v>
      </c>
      <c r="I227" s="165">
        <v>4112.0000499999996</v>
      </c>
      <c r="J227" s="165">
        <v>0.15941999999999998</v>
      </c>
      <c r="K227" s="165">
        <v>4112.1594700000005</v>
      </c>
      <c r="L227" s="165">
        <v>11534.64105</v>
      </c>
      <c r="M227" s="165">
        <v>5.0503800000000005</v>
      </c>
      <c r="N227" s="165">
        <v>11539.691429999999</v>
      </c>
      <c r="O227" s="165">
        <v>15651.850900000001</v>
      </c>
      <c r="P227" s="165">
        <v>49542.3465</v>
      </c>
      <c r="Q227" s="165">
        <v>0</v>
      </c>
      <c r="R227" s="166">
        <v>49542.3465</v>
      </c>
      <c r="S227" s="7"/>
      <c r="T227" s="7"/>
      <c r="U227" s="7"/>
      <c r="V227" s="7"/>
      <c r="W227" s="7"/>
      <c r="X227" s="7"/>
      <c r="Y227" s="7"/>
      <c r="Z227" s="7"/>
      <c r="AA227" s="7"/>
      <c r="AB227" s="7"/>
    </row>
    <row r="228" spans="1:28" ht="13.2">
      <c r="A228" s="167"/>
      <c r="B228" s="167"/>
      <c r="C228" s="167"/>
      <c r="D228" s="163" t="s">
        <v>212</v>
      </c>
      <c r="E228" s="163">
        <v>84</v>
      </c>
      <c r="F228" s="164">
        <v>0</v>
      </c>
      <c r="G228" s="165">
        <v>0</v>
      </c>
      <c r="H228" s="165">
        <v>0</v>
      </c>
      <c r="I228" s="165">
        <v>2487.6397700000002</v>
      </c>
      <c r="J228" s="165">
        <v>33.762449999999994</v>
      </c>
      <c r="K228" s="165">
        <v>2521.4022200000004</v>
      </c>
      <c r="L228" s="165">
        <v>1569.44597</v>
      </c>
      <c r="M228" s="165">
        <v>2.1229999999999999E-2</v>
      </c>
      <c r="N228" s="165">
        <v>1569.4672</v>
      </c>
      <c r="O228" s="165">
        <v>4090.86942</v>
      </c>
      <c r="P228" s="165">
        <v>41357.893109999997</v>
      </c>
      <c r="Q228" s="165">
        <v>0</v>
      </c>
      <c r="R228" s="166">
        <v>41357.893109999997</v>
      </c>
      <c r="S228" s="7"/>
      <c r="T228" s="7"/>
      <c r="U228" s="7"/>
      <c r="V228" s="7"/>
      <c r="W228" s="7"/>
      <c r="X228" s="7"/>
      <c r="Y228" s="7"/>
      <c r="Z228" s="7"/>
      <c r="AA228" s="7"/>
      <c r="AB228" s="7"/>
    </row>
    <row r="229" spans="1:28" ht="13.2">
      <c r="A229" s="167"/>
      <c r="B229" s="167"/>
      <c r="C229" s="167"/>
      <c r="D229" s="163" t="s">
        <v>162</v>
      </c>
      <c r="E229" s="163">
        <v>83</v>
      </c>
      <c r="F229" s="164">
        <v>0</v>
      </c>
      <c r="G229" s="165">
        <v>0</v>
      </c>
      <c r="H229" s="165">
        <v>0</v>
      </c>
      <c r="I229" s="165">
        <v>5734.9801500000003</v>
      </c>
      <c r="J229" s="165">
        <v>46.59919</v>
      </c>
      <c r="K229" s="165">
        <v>5781.5793400000002</v>
      </c>
      <c r="L229" s="165">
        <v>26338.24121</v>
      </c>
      <c r="M229" s="165">
        <v>6.7580000000000001E-2</v>
      </c>
      <c r="N229" s="165">
        <v>26338.308789999999</v>
      </c>
      <c r="O229" s="165">
        <v>32119.888129999999</v>
      </c>
      <c r="P229" s="165">
        <v>48906.613420000001</v>
      </c>
      <c r="Q229" s="165">
        <v>0</v>
      </c>
      <c r="R229" s="166">
        <v>48906.613420000001</v>
      </c>
      <c r="S229" s="7"/>
      <c r="T229" s="7"/>
      <c r="U229" s="7"/>
      <c r="V229" s="7"/>
      <c r="W229" s="7"/>
      <c r="X229" s="7"/>
      <c r="Y229" s="7"/>
      <c r="Z229" s="7"/>
      <c r="AA229" s="7"/>
      <c r="AB229" s="7"/>
    </row>
    <row r="230" spans="1:28" ht="13.2">
      <c r="A230" s="167"/>
      <c r="B230" s="167"/>
      <c r="C230" s="167"/>
      <c r="D230" s="163" t="s">
        <v>213</v>
      </c>
      <c r="E230" s="163">
        <v>31</v>
      </c>
      <c r="F230" s="164">
        <v>0</v>
      </c>
      <c r="G230" s="165">
        <v>0</v>
      </c>
      <c r="H230" s="165">
        <v>0</v>
      </c>
      <c r="I230" s="165">
        <v>2801.5896400000001</v>
      </c>
      <c r="J230" s="165">
        <v>0.15456</v>
      </c>
      <c r="K230" s="165">
        <v>2801.7442000000001</v>
      </c>
      <c r="L230" s="165">
        <v>6403.2321400000001</v>
      </c>
      <c r="M230" s="165">
        <v>9.3000000000000005E-4</v>
      </c>
      <c r="N230" s="165">
        <v>6403.2330700000002</v>
      </c>
      <c r="O230" s="165">
        <v>9204.9772699999994</v>
      </c>
      <c r="P230" s="165">
        <v>34526.731409999993</v>
      </c>
      <c r="Q230" s="165">
        <v>0</v>
      </c>
      <c r="R230" s="166">
        <v>34526.731409999993</v>
      </c>
      <c r="S230" s="7"/>
      <c r="T230" s="7"/>
      <c r="U230" s="7"/>
      <c r="V230" s="7"/>
      <c r="W230" s="7"/>
      <c r="X230" s="7"/>
      <c r="Y230" s="7"/>
      <c r="Z230" s="7"/>
      <c r="AA230" s="7"/>
      <c r="AB230" s="7"/>
    </row>
    <row r="231" spans="1:28" ht="13.2">
      <c r="A231" s="167"/>
      <c r="B231" s="167"/>
      <c r="C231" s="163" t="s">
        <v>214</v>
      </c>
      <c r="D231" s="163" t="s">
        <v>215</v>
      </c>
      <c r="E231" s="163">
        <v>95</v>
      </c>
      <c r="F231" s="164">
        <v>0</v>
      </c>
      <c r="G231" s="165">
        <v>0</v>
      </c>
      <c r="H231" s="165">
        <v>0</v>
      </c>
      <c r="I231" s="165">
        <v>2593.2525499999997</v>
      </c>
      <c r="J231" s="165">
        <v>0.13568</v>
      </c>
      <c r="K231" s="165">
        <v>2593.38823</v>
      </c>
      <c r="L231" s="165">
        <v>1030.3241700000001</v>
      </c>
      <c r="M231" s="165">
        <v>9.3000000000000005E-4</v>
      </c>
      <c r="N231" s="165">
        <v>1030.3251</v>
      </c>
      <c r="O231" s="165">
        <v>3623.71333</v>
      </c>
      <c r="P231" s="165">
        <v>33126.994960000004</v>
      </c>
      <c r="Q231" s="165">
        <v>0</v>
      </c>
      <c r="R231" s="166">
        <v>33126.994960000004</v>
      </c>
      <c r="S231" s="7"/>
      <c r="T231" s="7"/>
      <c r="U231" s="7"/>
      <c r="V231" s="7"/>
      <c r="W231" s="7"/>
      <c r="X231" s="7"/>
      <c r="Y231" s="7"/>
      <c r="Z231" s="7"/>
      <c r="AA231" s="7"/>
      <c r="AB231" s="7"/>
    </row>
    <row r="232" spans="1:28" ht="13.2">
      <c r="A232" s="167"/>
      <c r="B232" s="163" t="s">
        <v>18</v>
      </c>
      <c r="C232" s="163" t="s">
        <v>167</v>
      </c>
      <c r="D232" s="163" t="s">
        <v>168</v>
      </c>
      <c r="E232" s="163">
        <v>107</v>
      </c>
      <c r="F232" s="164">
        <v>0</v>
      </c>
      <c r="G232" s="165">
        <v>0</v>
      </c>
      <c r="H232" s="165">
        <v>0</v>
      </c>
      <c r="I232" s="165">
        <v>3340.5234</v>
      </c>
      <c r="J232" s="165">
        <v>0.78215999999999997</v>
      </c>
      <c r="K232" s="165">
        <v>3341.3055600000002</v>
      </c>
      <c r="L232" s="165">
        <v>1223.4444799999999</v>
      </c>
      <c r="M232" s="165">
        <v>2.4199999999999998E-3</v>
      </c>
      <c r="N232" s="165">
        <v>1223.4468999999999</v>
      </c>
      <c r="O232" s="165">
        <v>4564.7524599999997</v>
      </c>
      <c r="P232" s="165">
        <v>40938.391950000005</v>
      </c>
      <c r="Q232" s="165">
        <v>0</v>
      </c>
      <c r="R232" s="166">
        <v>40938.391950000005</v>
      </c>
      <c r="S232" s="7"/>
      <c r="T232" s="7"/>
      <c r="U232" s="7"/>
      <c r="V232" s="7"/>
      <c r="W232" s="7"/>
      <c r="X232" s="7"/>
      <c r="Y232" s="7"/>
      <c r="Z232" s="7"/>
      <c r="AA232" s="7"/>
      <c r="AB232" s="7"/>
    </row>
    <row r="233" spans="1:28" ht="13.2">
      <c r="A233" s="167"/>
      <c r="B233" s="167"/>
      <c r="C233" s="167"/>
      <c r="D233" s="163" t="s">
        <v>216</v>
      </c>
      <c r="E233" s="163">
        <v>117</v>
      </c>
      <c r="F233" s="164">
        <v>0</v>
      </c>
      <c r="G233" s="165">
        <v>0</v>
      </c>
      <c r="H233" s="165">
        <v>0</v>
      </c>
      <c r="I233" s="165">
        <v>663.31232</v>
      </c>
      <c r="J233" s="165">
        <v>0</v>
      </c>
      <c r="K233" s="165">
        <v>663.31232</v>
      </c>
      <c r="L233" s="165">
        <v>0</v>
      </c>
      <c r="M233" s="165">
        <v>0</v>
      </c>
      <c r="N233" s="165">
        <v>0</v>
      </c>
      <c r="O233" s="165">
        <v>663.31232</v>
      </c>
      <c r="P233" s="165">
        <v>11657.63366</v>
      </c>
      <c r="Q233" s="165">
        <v>0</v>
      </c>
      <c r="R233" s="166">
        <v>11657.63366</v>
      </c>
      <c r="S233" s="7"/>
      <c r="T233" s="7"/>
      <c r="U233" s="7"/>
      <c r="V233" s="7"/>
      <c r="W233" s="7"/>
      <c r="X233" s="7"/>
      <c r="Y233" s="7"/>
      <c r="Z233" s="7"/>
      <c r="AA233" s="7"/>
      <c r="AB233" s="7"/>
    </row>
    <row r="234" spans="1:28" ht="13.2">
      <c r="A234" s="167"/>
      <c r="B234" s="163" t="s">
        <v>20</v>
      </c>
      <c r="C234" s="163" t="s">
        <v>171</v>
      </c>
      <c r="D234" s="163" t="s">
        <v>20</v>
      </c>
      <c r="E234" s="163">
        <v>50</v>
      </c>
      <c r="F234" s="164">
        <v>0</v>
      </c>
      <c r="G234" s="165">
        <v>0</v>
      </c>
      <c r="H234" s="165">
        <v>0</v>
      </c>
      <c r="I234" s="165">
        <v>1983.39525</v>
      </c>
      <c r="J234" s="165">
        <v>0.18544999999999998</v>
      </c>
      <c r="K234" s="165">
        <v>1983.5807</v>
      </c>
      <c r="L234" s="165">
        <v>1445.59502</v>
      </c>
      <c r="M234" s="165">
        <v>4.0000000000000003E-5</v>
      </c>
      <c r="N234" s="165">
        <v>1445.5950600000001</v>
      </c>
      <c r="O234" s="165">
        <v>3429.1757599999996</v>
      </c>
      <c r="P234" s="165">
        <v>29372.08872</v>
      </c>
      <c r="Q234" s="165">
        <v>0</v>
      </c>
      <c r="R234" s="166">
        <v>29372.08872</v>
      </c>
      <c r="S234" s="7"/>
      <c r="T234" s="7"/>
      <c r="U234" s="7"/>
      <c r="V234" s="7"/>
      <c r="W234" s="7"/>
      <c r="X234" s="7"/>
      <c r="Y234" s="7"/>
      <c r="Z234" s="7"/>
      <c r="AA234" s="7"/>
      <c r="AB234" s="7"/>
    </row>
    <row r="235" spans="1:28" ht="13.2">
      <c r="A235" s="167"/>
      <c r="B235" s="167"/>
      <c r="C235" s="167"/>
      <c r="D235" s="167"/>
      <c r="E235" s="168">
        <v>119</v>
      </c>
      <c r="F235" s="169">
        <v>0</v>
      </c>
      <c r="G235" s="121">
        <v>0</v>
      </c>
      <c r="H235" s="121">
        <v>0</v>
      </c>
      <c r="I235" s="121">
        <v>17.652720000000002</v>
      </c>
      <c r="J235" s="121">
        <v>0</v>
      </c>
      <c r="K235" s="121">
        <v>17.652720000000002</v>
      </c>
      <c r="L235" s="121">
        <v>0</v>
      </c>
      <c r="M235" s="121">
        <v>0</v>
      </c>
      <c r="N235" s="121">
        <v>0</v>
      </c>
      <c r="O235" s="121">
        <v>17.652720000000002</v>
      </c>
      <c r="P235" s="121">
        <v>0</v>
      </c>
      <c r="Q235" s="121">
        <v>0</v>
      </c>
      <c r="R235" s="170">
        <v>0</v>
      </c>
      <c r="S235" s="7"/>
      <c r="T235" s="7"/>
      <c r="U235" s="7"/>
      <c r="V235" s="7"/>
      <c r="W235" s="7"/>
      <c r="X235" s="7"/>
      <c r="Y235" s="7"/>
      <c r="Z235" s="7"/>
      <c r="AA235" s="7"/>
      <c r="AB235" s="7"/>
    </row>
    <row r="236" spans="1:28" ht="13.2">
      <c r="A236" s="167"/>
      <c r="B236" s="163" t="s">
        <v>22</v>
      </c>
      <c r="C236" s="163" t="s">
        <v>173</v>
      </c>
      <c r="D236" s="163" t="s">
        <v>174</v>
      </c>
      <c r="E236" s="163">
        <v>62</v>
      </c>
      <c r="F236" s="164">
        <v>0</v>
      </c>
      <c r="G236" s="165">
        <v>0</v>
      </c>
      <c r="H236" s="165">
        <v>0</v>
      </c>
      <c r="I236" s="165">
        <v>1288.1548799999998</v>
      </c>
      <c r="J236" s="165">
        <v>0</v>
      </c>
      <c r="K236" s="165">
        <v>1288.1548799999998</v>
      </c>
      <c r="L236" s="165">
        <v>789.23736999999994</v>
      </c>
      <c r="M236" s="165">
        <v>0</v>
      </c>
      <c r="N236" s="165">
        <v>789.23736999999994</v>
      </c>
      <c r="O236" s="165">
        <v>2077.3922499999999</v>
      </c>
      <c r="P236" s="165">
        <v>11637.956189999999</v>
      </c>
      <c r="Q236" s="165">
        <v>0</v>
      </c>
      <c r="R236" s="166">
        <v>11637.956189999999</v>
      </c>
      <c r="S236" s="7"/>
      <c r="T236" s="7"/>
      <c r="U236" s="7"/>
      <c r="V236" s="7"/>
      <c r="W236" s="7"/>
      <c r="X236" s="7"/>
      <c r="Y236" s="7"/>
      <c r="Z236" s="7"/>
      <c r="AA236" s="7"/>
      <c r="AB236" s="7"/>
    </row>
    <row r="237" spans="1:28" ht="13.2">
      <c r="A237" s="167"/>
      <c r="B237" s="167"/>
      <c r="C237" s="163" t="s">
        <v>22</v>
      </c>
      <c r="D237" s="163" t="s">
        <v>217</v>
      </c>
      <c r="E237" s="163">
        <v>88</v>
      </c>
      <c r="F237" s="164">
        <v>0</v>
      </c>
      <c r="G237" s="165">
        <v>0</v>
      </c>
      <c r="H237" s="165">
        <v>0</v>
      </c>
      <c r="I237" s="165">
        <v>3320.13078</v>
      </c>
      <c r="J237" s="165">
        <v>3.6999999999999999E-4</v>
      </c>
      <c r="K237" s="165">
        <v>3320.1311499999997</v>
      </c>
      <c r="L237" s="165">
        <v>1056.9712500000001</v>
      </c>
      <c r="M237" s="165">
        <v>0</v>
      </c>
      <c r="N237" s="165">
        <v>1056.9712500000001</v>
      </c>
      <c r="O237" s="165">
        <v>4377.1024000000007</v>
      </c>
      <c r="P237" s="165">
        <v>50697.458450000006</v>
      </c>
      <c r="Q237" s="165">
        <v>0</v>
      </c>
      <c r="R237" s="166">
        <v>50697.458450000006</v>
      </c>
      <c r="S237" s="7"/>
      <c r="T237" s="7"/>
      <c r="U237" s="7"/>
      <c r="V237" s="7"/>
      <c r="W237" s="7"/>
      <c r="X237" s="7"/>
      <c r="Y237" s="7"/>
      <c r="Z237" s="7"/>
      <c r="AA237" s="7"/>
      <c r="AB237" s="7"/>
    </row>
    <row r="238" spans="1:28" ht="13.2">
      <c r="A238" s="167"/>
      <c r="B238" s="167"/>
      <c r="C238" s="167"/>
      <c r="D238" s="163" t="s">
        <v>218</v>
      </c>
      <c r="E238" s="163">
        <v>64</v>
      </c>
      <c r="F238" s="164">
        <v>0</v>
      </c>
      <c r="G238" s="165">
        <v>0</v>
      </c>
      <c r="H238" s="165">
        <v>0</v>
      </c>
      <c r="I238" s="165">
        <v>1877.12282</v>
      </c>
      <c r="J238" s="165">
        <v>0</v>
      </c>
      <c r="K238" s="165">
        <v>1877.12282</v>
      </c>
      <c r="L238" s="165">
        <v>101.21749000000001</v>
      </c>
      <c r="M238" s="165">
        <v>0</v>
      </c>
      <c r="N238" s="165">
        <v>101.21749000000001</v>
      </c>
      <c r="O238" s="165">
        <v>1978.34031</v>
      </c>
      <c r="P238" s="165">
        <v>19540.620940000001</v>
      </c>
      <c r="Q238" s="165">
        <v>0</v>
      </c>
      <c r="R238" s="166">
        <v>19540.620940000001</v>
      </c>
      <c r="S238" s="7"/>
      <c r="T238" s="7"/>
      <c r="U238" s="7"/>
      <c r="V238" s="7"/>
      <c r="W238" s="7"/>
      <c r="X238" s="7"/>
      <c r="Y238" s="7"/>
      <c r="Z238" s="7"/>
      <c r="AA238" s="7"/>
      <c r="AB238" s="7"/>
    </row>
    <row r="239" spans="1:28" ht="13.2">
      <c r="A239" s="167"/>
      <c r="B239" s="167"/>
      <c r="C239" s="167"/>
      <c r="D239" s="163" t="s">
        <v>22</v>
      </c>
      <c r="E239" s="163">
        <v>47</v>
      </c>
      <c r="F239" s="164">
        <v>0</v>
      </c>
      <c r="G239" s="165">
        <v>0</v>
      </c>
      <c r="H239" s="165">
        <v>0</v>
      </c>
      <c r="I239" s="165">
        <v>4470.1055999999999</v>
      </c>
      <c r="J239" s="165">
        <v>0.35797000000000001</v>
      </c>
      <c r="K239" s="165">
        <v>4470.4635699999999</v>
      </c>
      <c r="L239" s="165">
        <v>3791.4735799999999</v>
      </c>
      <c r="M239" s="165">
        <v>2.2380000000000001E-2</v>
      </c>
      <c r="N239" s="165">
        <v>3791.4959599999997</v>
      </c>
      <c r="O239" s="165">
        <v>8261.9595300000001</v>
      </c>
      <c r="P239" s="165">
        <v>54716.406780000005</v>
      </c>
      <c r="Q239" s="165">
        <v>0</v>
      </c>
      <c r="R239" s="166">
        <v>54716.406780000005</v>
      </c>
      <c r="S239" s="7"/>
      <c r="T239" s="7"/>
      <c r="U239" s="7"/>
      <c r="V239" s="7"/>
      <c r="W239" s="7"/>
      <c r="X239" s="7"/>
      <c r="Y239" s="7"/>
      <c r="Z239" s="7"/>
      <c r="AA239" s="7"/>
      <c r="AB239" s="7"/>
    </row>
    <row r="240" spans="1:28" ht="13.2">
      <c r="A240" s="167"/>
      <c r="B240" s="167"/>
      <c r="C240" s="167"/>
      <c r="D240" s="163" t="s">
        <v>176</v>
      </c>
      <c r="E240" s="163">
        <v>76</v>
      </c>
      <c r="F240" s="164">
        <v>0</v>
      </c>
      <c r="G240" s="165">
        <v>0</v>
      </c>
      <c r="H240" s="165">
        <v>0</v>
      </c>
      <c r="I240" s="165">
        <v>1259.0071399999999</v>
      </c>
      <c r="J240" s="165">
        <v>0</v>
      </c>
      <c r="K240" s="165">
        <v>1259.0071399999999</v>
      </c>
      <c r="L240" s="165">
        <v>3.3788200000000002</v>
      </c>
      <c r="M240" s="165">
        <v>0</v>
      </c>
      <c r="N240" s="165">
        <v>3.3788200000000002</v>
      </c>
      <c r="O240" s="165">
        <v>1262.3859600000001</v>
      </c>
      <c r="P240" s="165">
        <v>10941.85498</v>
      </c>
      <c r="Q240" s="165">
        <v>0</v>
      </c>
      <c r="R240" s="166">
        <v>10941.85498</v>
      </c>
      <c r="S240" s="7"/>
      <c r="T240" s="7"/>
      <c r="U240" s="7"/>
      <c r="V240" s="7"/>
      <c r="W240" s="7"/>
      <c r="X240" s="7"/>
      <c r="Y240" s="7"/>
      <c r="Z240" s="7"/>
      <c r="AA240" s="7"/>
      <c r="AB240" s="7"/>
    </row>
    <row r="241" spans="1:28" ht="13.2">
      <c r="A241" s="167"/>
      <c r="B241" s="167"/>
      <c r="C241" s="163" t="s">
        <v>177</v>
      </c>
      <c r="D241" s="163" t="s">
        <v>177</v>
      </c>
      <c r="E241" s="163">
        <v>51</v>
      </c>
      <c r="F241" s="164">
        <v>0</v>
      </c>
      <c r="G241" s="165">
        <v>0</v>
      </c>
      <c r="H241" s="165">
        <v>0</v>
      </c>
      <c r="I241" s="165">
        <v>2737.7982400000001</v>
      </c>
      <c r="J241" s="165">
        <v>1.9772400000000001</v>
      </c>
      <c r="K241" s="165">
        <v>2739.7754799999998</v>
      </c>
      <c r="L241" s="165">
        <v>112.61574</v>
      </c>
      <c r="M241" s="165">
        <v>7.4400000000000004E-3</v>
      </c>
      <c r="N241" s="165">
        <v>112.62317999999999</v>
      </c>
      <c r="O241" s="165">
        <v>2852.3986600000003</v>
      </c>
      <c r="P241" s="165">
        <v>25226.533469999998</v>
      </c>
      <c r="Q241" s="165">
        <v>0</v>
      </c>
      <c r="R241" s="166">
        <v>25226.533469999998</v>
      </c>
      <c r="S241" s="7"/>
      <c r="T241" s="7"/>
      <c r="U241" s="7"/>
      <c r="V241" s="7"/>
      <c r="W241" s="7"/>
      <c r="X241" s="7"/>
      <c r="Y241" s="7"/>
      <c r="Z241" s="7"/>
      <c r="AA241" s="7"/>
      <c r="AB241" s="7"/>
    </row>
    <row r="242" spans="1:28" ht="13.2">
      <c r="A242" s="167"/>
      <c r="B242" s="167"/>
      <c r="C242" s="167"/>
      <c r="D242" s="167"/>
      <c r="E242" s="168">
        <v>85</v>
      </c>
      <c r="F242" s="169">
        <v>0</v>
      </c>
      <c r="G242" s="121">
        <v>0</v>
      </c>
      <c r="H242" s="121">
        <v>0</v>
      </c>
      <c r="I242" s="121">
        <v>2341.9675200000001</v>
      </c>
      <c r="J242" s="121">
        <v>1.9187000000000001</v>
      </c>
      <c r="K242" s="121">
        <v>2343.8862200000003</v>
      </c>
      <c r="L242" s="121">
        <v>1764.6694499999999</v>
      </c>
      <c r="M242" s="121">
        <v>6.7599999999999995E-3</v>
      </c>
      <c r="N242" s="121">
        <v>1764.6762099999999</v>
      </c>
      <c r="O242" s="121">
        <v>4108.5624299999999</v>
      </c>
      <c r="P242" s="121">
        <v>41146.71946</v>
      </c>
      <c r="Q242" s="121">
        <v>0</v>
      </c>
      <c r="R242" s="170">
        <v>41146.71946</v>
      </c>
      <c r="S242" s="7"/>
      <c r="T242" s="7"/>
      <c r="U242" s="7"/>
      <c r="V242" s="7"/>
      <c r="W242" s="7"/>
      <c r="X242" s="7"/>
      <c r="Y242" s="7"/>
      <c r="Z242" s="7"/>
      <c r="AA242" s="7"/>
      <c r="AB242" s="7"/>
    </row>
    <row r="243" spans="1:28" ht="13.2">
      <c r="A243" s="167"/>
      <c r="B243" s="167"/>
      <c r="C243" s="167"/>
      <c r="D243" s="167"/>
      <c r="E243" s="168">
        <v>123</v>
      </c>
      <c r="F243" s="169">
        <v>0</v>
      </c>
      <c r="G243" s="121">
        <v>0</v>
      </c>
      <c r="H243" s="121">
        <v>0</v>
      </c>
      <c r="I243" s="121">
        <v>242.73680999999999</v>
      </c>
      <c r="J243" s="121">
        <v>0</v>
      </c>
      <c r="K243" s="121">
        <v>242.73680999999999</v>
      </c>
      <c r="L243" s="121">
        <v>0</v>
      </c>
      <c r="M243" s="121">
        <v>0</v>
      </c>
      <c r="N243" s="121">
        <v>0</v>
      </c>
      <c r="O243" s="121">
        <v>242.73680999999999</v>
      </c>
      <c r="P243" s="121">
        <v>6474.2450499999995</v>
      </c>
      <c r="Q243" s="121">
        <v>0</v>
      </c>
      <c r="R243" s="170">
        <v>6474.2450499999995</v>
      </c>
      <c r="S243" s="7"/>
      <c r="T243" s="7"/>
      <c r="U243" s="7"/>
      <c r="V243" s="7"/>
      <c r="W243" s="7"/>
      <c r="X243" s="7"/>
      <c r="Y243" s="7"/>
      <c r="Z243" s="7"/>
      <c r="AA243" s="7"/>
      <c r="AB243" s="7"/>
    </row>
    <row r="244" spans="1:28" ht="13.2">
      <c r="A244" s="167"/>
      <c r="B244" s="167"/>
      <c r="C244" s="167"/>
      <c r="D244" s="163" t="s">
        <v>219</v>
      </c>
      <c r="E244" s="163">
        <v>78</v>
      </c>
      <c r="F244" s="164">
        <v>0</v>
      </c>
      <c r="G244" s="165">
        <v>0</v>
      </c>
      <c r="H244" s="165">
        <v>0</v>
      </c>
      <c r="I244" s="165">
        <v>862.85927000000004</v>
      </c>
      <c r="J244" s="165">
        <v>3.6999999999999999E-4</v>
      </c>
      <c r="K244" s="165">
        <v>862.85964000000001</v>
      </c>
      <c r="L244" s="165">
        <v>12.61476</v>
      </c>
      <c r="M244" s="165">
        <v>3.7409999999999999E-2</v>
      </c>
      <c r="N244" s="165">
        <v>12.65217</v>
      </c>
      <c r="O244" s="165">
        <v>875.51181000000008</v>
      </c>
      <c r="P244" s="165">
        <v>10201.790130000001</v>
      </c>
      <c r="Q244" s="165">
        <v>0</v>
      </c>
      <c r="R244" s="166">
        <v>10201.790130000001</v>
      </c>
      <c r="S244" s="7"/>
      <c r="T244" s="7"/>
      <c r="U244" s="7"/>
      <c r="V244" s="7"/>
      <c r="W244" s="7"/>
      <c r="X244" s="7"/>
      <c r="Y244" s="7"/>
      <c r="Z244" s="7"/>
      <c r="AA244" s="7"/>
      <c r="AB244" s="7"/>
    </row>
    <row r="245" spans="1:28" ht="13.2">
      <c r="A245" s="167"/>
      <c r="B245" s="167"/>
      <c r="C245" s="163" t="s">
        <v>178</v>
      </c>
      <c r="D245" s="163" t="s">
        <v>220</v>
      </c>
      <c r="E245" s="163">
        <v>73</v>
      </c>
      <c r="F245" s="164">
        <v>0</v>
      </c>
      <c r="G245" s="165">
        <v>0</v>
      </c>
      <c r="H245" s="165">
        <v>0</v>
      </c>
      <c r="I245" s="165">
        <v>827.65908999999999</v>
      </c>
      <c r="J245" s="165">
        <v>0</v>
      </c>
      <c r="K245" s="165">
        <v>827.65908999999999</v>
      </c>
      <c r="L245" s="165">
        <v>159.25154000000001</v>
      </c>
      <c r="M245" s="165">
        <v>0</v>
      </c>
      <c r="N245" s="165">
        <v>159.25154000000001</v>
      </c>
      <c r="O245" s="165">
        <v>986.91062999999997</v>
      </c>
      <c r="P245" s="165">
        <v>9659.2642300000007</v>
      </c>
      <c r="Q245" s="165">
        <v>0</v>
      </c>
      <c r="R245" s="166">
        <v>9659.2642300000007</v>
      </c>
      <c r="S245" s="7"/>
      <c r="T245" s="7"/>
      <c r="U245" s="7"/>
      <c r="V245" s="7"/>
      <c r="W245" s="7"/>
      <c r="X245" s="7"/>
      <c r="Y245" s="7"/>
      <c r="Z245" s="7"/>
      <c r="AA245" s="7"/>
      <c r="AB245" s="7"/>
    </row>
    <row r="246" spans="1:28" ht="13.2">
      <c r="A246" s="167"/>
      <c r="B246" s="167"/>
      <c r="C246" s="167"/>
      <c r="D246" s="163" t="s">
        <v>179</v>
      </c>
      <c r="E246" s="163">
        <v>65</v>
      </c>
      <c r="F246" s="164">
        <v>0</v>
      </c>
      <c r="G246" s="165">
        <v>0</v>
      </c>
      <c r="H246" s="165">
        <v>0</v>
      </c>
      <c r="I246" s="165">
        <v>1837.2356000000002</v>
      </c>
      <c r="J246" s="165">
        <v>0</v>
      </c>
      <c r="K246" s="165">
        <v>1837.2356000000002</v>
      </c>
      <c r="L246" s="165">
        <v>68.906329999999997</v>
      </c>
      <c r="M246" s="165">
        <v>0</v>
      </c>
      <c r="N246" s="165">
        <v>68.906329999999997</v>
      </c>
      <c r="O246" s="165">
        <v>1906.14193</v>
      </c>
      <c r="P246" s="165">
        <v>13041.448189999999</v>
      </c>
      <c r="Q246" s="165">
        <v>0</v>
      </c>
      <c r="R246" s="166">
        <v>13041.448189999999</v>
      </c>
      <c r="S246" s="7"/>
      <c r="T246" s="7"/>
      <c r="U246" s="7"/>
      <c r="V246" s="7"/>
      <c r="W246" s="7"/>
      <c r="X246" s="7"/>
      <c r="Y246" s="7"/>
      <c r="Z246" s="7"/>
      <c r="AA246" s="7"/>
      <c r="AB246" s="7"/>
    </row>
    <row r="247" spans="1:28" ht="13.2">
      <c r="A247" s="167"/>
      <c r="B247" s="163" t="s">
        <v>23</v>
      </c>
      <c r="C247" s="163" t="s">
        <v>23</v>
      </c>
      <c r="D247" s="163" t="s">
        <v>23</v>
      </c>
      <c r="E247" s="163">
        <v>33</v>
      </c>
      <c r="F247" s="164">
        <v>0</v>
      </c>
      <c r="G247" s="165">
        <v>0</v>
      </c>
      <c r="H247" s="165">
        <v>0</v>
      </c>
      <c r="I247" s="165">
        <v>3166.4401899999998</v>
      </c>
      <c r="J247" s="165">
        <v>0.37431999999999999</v>
      </c>
      <c r="K247" s="165">
        <v>3166.8145099999997</v>
      </c>
      <c r="L247" s="165">
        <v>3587.3380400000001</v>
      </c>
      <c r="M247" s="165">
        <v>4.5399999999999998E-3</v>
      </c>
      <c r="N247" s="165">
        <v>3587.34258</v>
      </c>
      <c r="O247" s="165">
        <v>6754.1570899999997</v>
      </c>
      <c r="P247" s="165">
        <v>39126.908289999999</v>
      </c>
      <c r="Q247" s="165">
        <v>0</v>
      </c>
      <c r="R247" s="166">
        <v>39126.908289999999</v>
      </c>
      <c r="S247" s="7"/>
      <c r="T247" s="7"/>
      <c r="U247" s="7"/>
      <c r="V247" s="7"/>
      <c r="W247" s="7"/>
      <c r="X247" s="7"/>
      <c r="Y247" s="7"/>
      <c r="Z247" s="7"/>
      <c r="AA247" s="7"/>
      <c r="AB247" s="7"/>
    </row>
    <row r="248" spans="1:28" ht="13.2">
      <c r="A248" s="167"/>
      <c r="B248" s="167"/>
      <c r="C248" s="163" t="s">
        <v>180</v>
      </c>
      <c r="D248" s="163" t="s">
        <v>181</v>
      </c>
      <c r="E248" s="163">
        <v>48</v>
      </c>
      <c r="F248" s="164">
        <v>0</v>
      </c>
      <c r="G248" s="165">
        <v>0</v>
      </c>
      <c r="H248" s="165">
        <v>0</v>
      </c>
      <c r="I248" s="165">
        <v>3234.9675299999999</v>
      </c>
      <c r="J248" s="165">
        <v>0.28743999999999997</v>
      </c>
      <c r="K248" s="165">
        <v>3235.2549700000004</v>
      </c>
      <c r="L248" s="165">
        <v>859.28142000000003</v>
      </c>
      <c r="M248" s="165">
        <v>3.7200000000000002E-3</v>
      </c>
      <c r="N248" s="165">
        <v>859.28514000000007</v>
      </c>
      <c r="O248" s="165">
        <v>4094.5401099999999</v>
      </c>
      <c r="P248" s="165">
        <v>42144.222889999997</v>
      </c>
      <c r="Q248" s="165">
        <v>0</v>
      </c>
      <c r="R248" s="166">
        <v>42144.222889999997</v>
      </c>
      <c r="S248" s="7"/>
      <c r="T248" s="7"/>
      <c r="U248" s="7"/>
      <c r="V248" s="7"/>
      <c r="W248" s="7"/>
      <c r="X248" s="7"/>
      <c r="Y248" s="7"/>
      <c r="Z248" s="7"/>
      <c r="AA248" s="7"/>
      <c r="AB248" s="7"/>
    </row>
    <row r="249" spans="1:28" ht="13.2">
      <c r="A249" s="167"/>
      <c r="B249" s="163" t="s">
        <v>182</v>
      </c>
      <c r="C249" s="163" t="s">
        <v>183</v>
      </c>
      <c r="D249" s="163" t="s">
        <v>183</v>
      </c>
      <c r="E249" s="163">
        <v>104</v>
      </c>
      <c r="F249" s="164">
        <v>0</v>
      </c>
      <c r="G249" s="165">
        <v>0</v>
      </c>
      <c r="H249" s="165">
        <v>0</v>
      </c>
      <c r="I249" s="165">
        <v>1652.8713799999998</v>
      </c>
      <c r="J249" s="165">
        <v>5.0936599999999999</v>
      </c>
      <c r="K249" s="165">
        <v>1657.96504</v>
      </c>
      <c r="L249" s="165">
        <v>426.97609999999997</v>
      </c>
      <c r="M249" s="165">
        <v>0</v>
      </c>
      <c r="N249" s="165">
        <v>426.97609999999997</v>
      </c>
      <c r="O249" s="165">
        <v>2084.9411399999999</v>
      </c>
      <c r="P249" s="165">
        <v>30284.210170000002</v>
      </c>
      <c r="Q249" s="165">
        <v>0</v>
      </c>
      <c r="R249" s="166">
        <v>30284.210170000002</v>
      </c>
      <c r="S249" s="7"/>
      <c r="T249" s="7"/>
      <c r="U249" s="7"/>
      <c r="V249" s="7"/>
      <c r="W249" s="7"/>
      <c r="X249" s="7"/>
      <c r="Y249" s="7"/>
      <c r="Z249" s="7"/>
      <c r="AA249" s="7"/>
      <c r="AB249" s="7"/>
    </row>
    <row r="250" spans="1:28" ht="13.2">
      <c r="A250" s="167"/>
      <c r="B250" s="167"/>
      <c r="C250" s="163" t="s">
        <v>182</v>
      </c>
      <c r="D250" s="163" t="s">
        <v>184</v>
      </c>
      <c r="E250" s="163">
        <v>105</v>
      </c>
      <c r="F250" s="164">
        <v>0</v>
      </c>
      <c r="G250" s="165">
        <v>0</v>
      </c>
      <c r="H250" s="165">
        <v>0</v>
      </c>
      <c r="I250" s="165">
        <v>2840.2667799999999</v>
      </c>
      <c r="J250" s="165">
        <v>4.4999999999999999E-4</v>
      </c>
      <c r="K250" s="165">
        <v>2840.2672299999999</v>
      </c>
      <c r="L250" s="165">
        <v>543.55101000000002</v>
      </c>
      <c r="M250" s="165">
        <v>0</v>
      </c>
      <c r="N250" s="165">
        <v>543.55101000000002</v>
      </c>
      <c r="O250" s="165">
        <v>3383.8182400000001</v>
      </c>
      <c r="P250" s="165">
        <v>43486.499819999997</v>
      </c>
      <c r="Q250" s="165">
        <v>0</v>
      </c>
      <c r="R250" s="166">
        <v>43486.499819999997</v>
      </c>
      <c r="S250" s="7"/>
      <c r="T250" s="7"/>
      <c r="U250" s="7"/>
      <c r="V250" s="7"/>
      <c r="W250" s="7"/>
      <c r="X250" s="7"/>
      <c r="Y250" s="7"/>
      <c r="Z250" s="7"/>
      <c r="AA250" s="7"/>
      <c r="AB250" s="7"/>
    </row>
    <row r="251" spans="1:28" ht="13.2">
      <c r="A251" s="167"/>
      <c r="B251" s="163" t="s">
        <v>25</v>
      </c>
      <c r="C251" s="163" t="s">
        <v>25</v>
      </c>
      <c r="D251" s="163" t="s">
        <v>221</v>
      </c>
      <c r="E251" s="163">
        <v>98</v>
      </c>
      <c r="F251" s="164">
        <v>0</v>
      </c>
      <c r="G251" s="165">
        <v>0</v>
      </c>
      <c r="H251" s="165">
        <v>0</v>
      </c>
      <c r="I251" s="165">
        <v>1529.9730500000001</v>
      </c>
      <c r="J251" s="165">
        <v>0.16116999999999998</v>
      </c>
      <c r="K251" s="165">
        <v>1530.1342199999999</v>
      </c>
      <c r="L251" s="165">
        <v>911.50122999999996</v>
      </c>
      <c r="M251" s="165">
        <v>0</v>
      </c>
      <c r="N251" s="165">
        <v>911.50122999999996</v>
      </c>
      <c r="O251" s="165">
        <v>2441.6354500000002</v>
      </c>
      <c r="P251" s="165">
        <v>21738.574989999997</v>
      </c>
      <c r="Q251" s="165">
        <v>0</v>
      </c>
      <c r="R251" s="166">
        <v>21738.574989999997</v>
      </c>
      <c r="S251" s="7"/>
      <c r="T251" s="7"/>
      <c r="U251" s="7"/>
      <c r="V251" s="7"/>
      <c r="W251" s="7"/>
      <c r="X251" s="7"/>
      <c r="Y251" s="7"/>
      <c r="Z251" s="7"/>
      <c r="AA251" s="7"/>
      <c r="AB251" s="7"/>
    </row>
    <row r="252" spans="1:28" ht="13.2">
      <c r="A252" s="167"/>
      <c r="B252" s="167"/>
      <c r="C252" s="167"/>
      <c r="D252" s="163" t="s">
        <v>25</v>
      </c>
      <c r="E252" s="163">
        <v>43</v>
      </c>
      <c r="F252" s="164">
        <v>0</v>
      </c>
      <c r="G252" s="165">
        <v>0</v>
      </c>
      <c r="H252" s="165">
        <v>0</v>
      </c>
      <c r="I252" s="165">
        <v>4108.6625999999997</v>
      </c>
      <c r="J252" s="165">
        <v>52.065739999999998</v>
      </c>
      <c r="K252" s="165">
        <v>4160.7283399999997</v>
      </c>
      <c r="L252" s="165">
        <v>8268.28989</v>
      </c>
      <c r="M252" s="165">
        <v>6.3479299999999999</v>
      </c>
      <c r="N252" s="165">
        <v>8274.6378199999999</v>
      </c>
      <c r="O252" s="165">
        <v>12435.36616</v>
      </c>
      <c r="P252" s="165">
        <v>38604.880250000002</v>
      </c>
      <c r="Q252" s="165">
        <v>0</v>
      </c>
      <c r="R252" s="166">
        <v>38604.880250000002</v>
      </c>
      <c r="S252" s="7"/>
      <c r="T252" s="7"/>
      <c r="U252" s="7"/>
      <c r="V252" s="7"/>
      <c r="W252" s="7"/>
      <c r="X252" s="7"/>
      <c r="Y252" s="7"/>
      <c r="Z252" s="7"/>
      <c r="AA252" s="7"/>
      <c r="AB252" s="7"/>
    </row>
    <row r="253" spans="1:28" ht="13.2">
      <c r="A253" s="167"/>
      <c r="B253" s="163" t="s">
        <v>26</v>
      </c>
      <c r="C253" s="163" t="s">
        <v>26</v>
      </c>
      <c r="D253" s="163" t="s">
        <v>26</v>
      </c>
      <c r="E253" s="163">
        <v>52</v>
      </c>
      <c r="F253" s="164">
        <v>0</v>
      </c>
      <c r="G253" s="165">
        <v>0</v>
      </c>
      <c r="H253" s="165">
        <v>0</v>
      </c>
      <c r="I253" s="165">
        <v>3097.63996</v>
      </c>
      <c r="J253" s="165">
        <v>0</v>
      </c>
      <c r="K253" s="165">
        <v>3097.63996</v>
      </c>
      <c r="L253" s="165">
        <v>608.77431999999999</v>
      </c>
      <c r="M253" s="165">
        <v>0</v>
      </c>
      <c r="N253" s="165">
        <v>608.77431999999999</v>
      </c>
      <c r="O253" s="165">
        <v>3706.41428</v>
      </c>
      <c r="P253" s="165">
        <v>25249.132440000001</v>
      </c>
      <c r="Q253" s="165">
        <v>0</v>
      </c>
      <c r="R253" s="166">
        <v>25249.132440000001</v>
      </c>
      <c r="S253" s="7"/>
      <c r="T253" s="7"/>
      <c r="U253" s="7"/>
      <c r="V253" s="7"/>
      <c r="W253" s="7"/>
      <c r="X253" s="7"/>
      <c r="Y253" s="7"/>
      <c r="Z253" s="7"/>
      <c r="AA253" s="7"/>
      <c r="AB253" s="7"/>
    </row>
    <row r="254" spans="1:28" ht="13.2">
      <c r="A254" s="167"/>
      <c r="B254" s="163" t="s">
        <v>27</v>
      </c>
      <c r="C254" s="163" t="s">
        <v>185</v>
      </c>
      <c r="D254" s="163" t="s">
        <v>186</v>
      </c>
      <c r="E254" s="163">
        <v>116</v>
      </c>
      <c r="F254" s="164">
        <v>0</v>
      </c>
      <c r="G254" s="165">
        <v>0</v>
      </c>
      <c r="H254" s="165">
        <v>0</v>
      </c>
      <c r="I254" s="165">
        <v>281.14959999999996</v>
      </c>
      <c r="J254" s="165">
        <v>0</v>
      </c>
      <c r="K254" s="165">
        <v>281.14959999999996</v>
      </c>
      <c r="L254" s="165">
        <v>0</v>
      </c>
      <c r="M254" s="165">
        <v>0</v>
      </c>
      <c r="N254" s="165">
        <v>0</v>
      </c>
      <c r="O254" s="165">
        <v>281.14959999999996</v>
      </c>
      <c r="P254" s="165">
        <v>12865.153910000001</v>
      </c>
      <c r="Q254" s="165">
        <v>0</v>
      </c>
      <c r="R254" s="166">
        <v>12865.153910000001</v>
      </c>
      <c r="S254" s="7"/>
      <c r="T254" s="7"/>
      <c r="U254" s="7"/>
      <c r="V254" s="7"/>
      <c r="W254" s="7"/>
      <c r="X254" s="7"/>
      <c r="Y254" s="7"/>
      <c r="Z254" s="7"/>
      <c r="AA254" s="7"/>
      <c r="AB254" s="7"/>
    </row>
    <row r="255" spans="1:28" ht="13.2">
      <c r="A255" s="167"/>
      <c r="B255" s="167"/>
      <c r="C255" s="167"/>
      <c r="D255" s="167"/>
      <c r="E255" s="168">
        <v>113</v>
      </c>
      <c r="F255" s="169">
        <v>0</v>
      </c>
      <c r="G255" s="121">
        <v>0</v>
      </c>
      <c r="H255" s="121">
        <v>0</v>
      </c>
      <c r="I255" s="121">
        <v>4431.5912800000006</v>
      </c>
      <c r="J255" s="121">
        <v>5.9490000000000001E-2</v>
      </c>
      <c r="K255" s="121">
        <v>4431.6507699999993</v>
      </c>
      <c r="L255" s="121">
        <v>998.66178000000002</v>
      </c>
      <c r="M255" s="121">
        <v>2.2000000000000001E-4</v>
      </c>
      <c r="N255" s="121">
        <v>998.66200000000003</v>
      </c>
      <c r="O255" s="121">
        <v>5430.3127699999995</v>
      </c>
      <c r="P255" s="121">
        <v>36559.293850000002</v>
      </c>
      <c r="Q255" s="121">
        <v>0</v>
      </c>
      <c r="R255" s="170">
        <v>36559.293850000002</v>
      </c>
      <c r="S255" s="7"/>
      <c r="T255" s="7"/>
      <c r="U255" s="7"/>
      <c r="V255" s="7"/>
      <c r="W255" s="7"/>
      <c r="X255" s="7"/>
      <c r="Y255" s="7"/>
      <c r="Z255" s="7"/>
      <c r="AA255" s="7"/>
      <c r="AB255" s="7"/>
    </row>
    <row r="256" spans="1:28" ht="13.2">
      <c r="A256" s="163" t="s">
        <v>222</v>
      </c>
      <c r="B256" s="163" t="s">
        <v>3</v>
      </c>
      <c r="C256" s="163" t="s">
        <v>223</v>
      </c>
      <c r="D256" s="163" t="s">
        <v>223</v>
      </c>
      <c r="E256" s="163">
        <v>185</v>
      </c>
      <c r="F256" s="164">
        <v>0</v>
      </c>
      <c r="G256" s="165">
        <v>0</v>
      </c>
      <c r="H256" s="165">
        <v>0</v>
      </c>
      <c r="I256" s="165">
        <v>1139.5940500000002</v>
      </c>
      <c r="J256" s="165">
        <v>1.357E-2</v>
      </c>
      <c r="K256" s="165">
        <v>1139.6076200000002</v>
      </c>
      <c r="L256" s="165">
        <v>2957.75216</v>
      </c>
      <c r="M256" s="165">
        <v>11.4991</v>
      </c>
      <c r="N256" s="165">
        <v>2969.25126</v>
      </c>
      <c r="O256" s="165">
        <v>4108.8588799999998</v>
      </c>
      <c r="P256" s="165">
        <v>44214.761869999995</v>
      </c>
      <c r="Q256" s="165">
        <v>0</v>
      </c>
      <c r="R256" s="166">
        <v>44214.761869999995</v>
      </c>
      <c r="S256" s="7"/>
      <c r="T256" s="7"/>
      <c r="U256" s="7"/>
      <c r="V256" s="7"/>
      <c r="W256" s="7"/>
      <c r="X256" s="7"/>
      <c r="Y256" s="7"/>
      <c r="Z256" s="7"/>
      <c r="AA256" s="7"/>
      <c r="AB256" s="7"/>
    </row>
    <row r="257" spans="1:28" ht="13.2">
      <c r="A257" s="167"/>
      <c r="B257" s="163" t="s">
        <v>4</v>
      </c>
      <c r="C257" s="163" t="s">
        <v>190</v>
      </c>
      <c r="D257" s="163" t="s">
        <v>190</v>
      </c>
      <c r="E257" s="163">
        <v>184</v>
      </c>
      <c r="F257" s="164">
        <v>0</v>
      </c>
      <c r="G257" s="165">
        <v>0</v>
      </c>
      <c r="H257" s="165">
        <v>0</v>
      </c>
      <c r="I257" s="165">
        <v>893.89516000000003</v>
      </c>
      <c r="J257" s="165">
        <v>15.938319999999999</v>
      </c>
      <c r="K257" s="165">
        <v>909.83348000000001</v>
      </c>
      <c r="L257" s="165">
        <v>3087.35691</v>
      </c>
      <c r="M257" s="165">
        <v>0</v>
      </c>
      <c r="N257" s="165">
        <v>3087.35691</v>
      </c>
      <c r="O257" s="165">
        <v>3997.1903900000002</v>
      </c>
      <c r="P257" s="165">
        <v>13431.383099999999</v>
      </c>
      <c r="Q257" s="165">
        <v>0</v>
      </c>
      <c r="R257" s="166">
        <v>13431.383099999999</v>
      </c>
      <c r="S257" s="7"/>
      <c r="T257" s="7"/>
      <c r="U257" s="7"/>
      <c r="V257" s="7"/>
      <c r="W257" s="7"/>
      <c r="X257" s="7"/>
      <c r="Y257" s="7"/>
      <c r="Z257" s="7"/>
      <c r="AA257" s="7"/>
      <c r="AB257" s="7"/>
    </row>
    <row r="258" spans="1:28" ht="13.2">
      <c r="A258" s="167"/>
      <c r="B258" s="167"/>
      <c r="C258" s="163" t="s">
        <v>105</v>
      </c>
      <c r="D258" s="163" t="s">
        <v>105</v>
      </c>
      <c r="E258" s="163">
        <v>178</v>
      </c>
      <c r="F258" s="164">
        <v>0</v>
      </c>
      <c r="G258" s="165">
        <v>0</v>
      </c>
      <c r="H258" s="165">
        <v>0</v>
      </c>
      <c r="I258" s="165">
        <v>445.03370000000001</v>
      </c>
      <c r="J258" s="165">
        <v>11.495229999999999</v>
      </c>
      <c r="K258" s="165">
        <v>456.52893</v>
      </c>
      <c r="L258" s="165">
        <v>5393.0775000000003</v>
      </c>
      <c r="M258" s="165">
        <v>0</v>
      </c>
      <c r="N258" s="165">
        <v>5393.0775000000003</v>
      </c>
      <c r="O258" s="165">
        <v>5849.6064299999998</v>
      </c>
      <c r="P258" s="165">
        <v>12682.557119999999</v>
      </c>
      <c r="Q258" s="165">
        <v>0</v>
      </c>
      <c r="R258" s="166">
        <v>12682.557119999999</v>
      </c>
      <c r="S258" s="7"/>
      <c r="T258" s="7"/>
      <c r="U258" s="7"/>
      <c r="V258" s="7"/>
      <c r="W258" s="7"/>
      <c r="X258" s="7"/>
      <c r="Y258" s="7"/>
      <c r="Z258" s="7"/>
      <c r="AA258" s="7"/>
      <c r="AB258" s="7"/>
    </row>
    <row r="259" spans="1:28" ht="13.2">
      <c r="A259" s="167"/>
      <c r="B259" s="167"/>
      <c r="C259" s="163" t="s">
        <v>106</v>
      </c>
      <c r="D259" s="163" t="s">
        <v>107</v>
      </c>
      <c r="E259" s="163">
        <v>84</v>
      </c>
      <c r="F259" s="164">
        <v>0</v>
      </c>
      <c r="G259" s="165">
        <v>0</v>
      </c>
      <c r="H259" s="165">
        <v>0</v>
      </c>
      <c r="I259" s="165">
        <v>1065.8647800000001</v>
      </c>
      <c r="J259" s="165">
        <v>6.2392099999999999</v>
      </c>
      <c r="K259" s="165">
        <v>1072.1039900000001</v>
      </c>
      <c r="L259" s="165">
        <v>5783.2412599999998</v>
      </c>
      <c r="M259" s="165">
        <v>4.1675800000000001</v>
      </c>
      <c r="N259" s="165">
        <v>5787.4088400000001</v>
      </c>
      <c r="O259" s="165">
        <v>6859.5128299999997</v>
      </c>
      <c r="P259" s="165">
        <v>26776.556980000001</v>
      </c>
      <c r="Q259" s="165">
        <v>0</v>
      </c>
      <c r="R259" s="166">
        <v>26776.556980000001</v>
      </c>
      <c r="S259" s="7"/>
      <c r="T259" s="7"/>
      <c r="U259" s="7"/>
      <c r="V259" s="7"/>
      <c r="W259" s="7"/>
      <c r="X259" s="7"/>
      <c r="Y259" s="7"/>
      <c r="Z259" s="7"/>
      <c r="AA259" s="7"/>
      <c r="AB259" s="7"/>
    </row>
    <row r="260" spans="1:28" ht="13.2">
      <c r="A260" s="167"/>
      <c r="B260" s="167"/>
      <c r="C260" s="167"/>
      <c r="D260" s="163" t="s">
        <v>224</v>
      </c>
      <c r="E260" s="163">
        <v>121</v>
      </c>
      <c r="F260" s="164">
        <v>0</v>
      </c>
      <c r="G260" s="165">
        <v>0</v>
      </c>
      <c r="H260" s="165">
        <v>0</v>
      </c>
      <c r="I260" s="165">
        <v>0</v>
      </c>
      <c r="J260" s="165">
        <v>0</v>
      </c>
      <c r="K260" s="165">
        <v>0</v>
      </c>
      <c r="L260" s="165">
        <v>0</v>
      </c>
      <c r="M260" s="165">
        <v>0</v>
      </c>
      <c r="N260" s="165">
        <v>0</v>
      </c>
      <c r="O260" s="165">
        <v>0</v>
      </c>
      <c r="P260" s="165">
        <v>22.381869999999999</v>
      </c>
      <c r="Q260" s="165">
        <v>0</v>
      </c>
      <c r="R260" s="166">
        <v>22.381869999999999</v>
      </c>
      <c r="S260" s="7"/>
      <c r="T260" s="7"/>
      <c r="U260" s="7"/>
      <c r="V260" s="7"/>
      <c r="W260" s="7"/>
      <c r="X260" s="7"/>
      <c r="Y260" s="7"/>
      <c r="Z260" s="7"/>
      <c r="AA260" s="7"/>
      <c r="AB260" s="7"/>
    </row>
    <row r="261" spans="1:28" ht="13.2">
      <c r="A261" s="167"/>
      <c r="B261" s="163" t="s">
        <v>67</v>
      </c>
      <c r="C261" s="163" t="s">
        <v>108</v>
      </c>
      <c r="D261" s="163" t="s">
        <v>108</v>
      </c>
      <c r="E261" s="163">
        <v>203</v>
      </c>
      <c r="F261" s="164">
        <v>0</v>
      </c>
      <c r="G261" s="165">
        <v>0</v>
      </c>
      <c r="H261" s="165">
        <v>0</v>
      </c>
      <c r="I261" s="165">
        <v>1364.9586499999998</v>
      </c>
      <c r="J261" s="165">
        <v>51.06915</v>
      </c>
      <c r="K261" s="165">
        <v>1416.0278000000001</v>
      </c>
      <c r="L261" s="165">
        <v>2038.37426</v>
      </c>
      <c r="M261" s="165">
        <v>0</v>
      </c>
      <c r="N261" s="165">
        <v>2038.37426</v>
      </c>
      <c r="O261" s="165">
        <v>3454.4020599999999</v>
      </c>
      <c r="P261" s="165">
        <v>14161.252189999999</v>
      </c>
      <c r="Q261" s="165">
        <v>0</v>
      </c>
      <c r="R261" s="166">
        <v>14161.252189999999</v>
      </c>
      <c r="S261" s="7"/>
      <c r="T261" s="7"/>
      <c r="U261" s="7"/>
      <c r="V261" s="7"/>
      <c r="W261" s="7"/>
      <c r="X261" s="7"/>
      <c r="Y261" s="7"/>
      <c r="Z261" s="7"/>
      <c r="AA261" s="7"/>
      <c r="AB261" s="7"/>
    </row>
    <row r="262" spans="1:28" ht="13.2">
      <c r="A262" s="167"/>
      <c r="B262" s="167"/>
      <c r="C262" s="163" t="s">
        <v>225</v>
      </c>
      <c r="D262" s="163" t="s">
        <v>225</v>
      </c>
      <c r="E262" s="163">
        <v>188</v>
      </c>
      <c r="F262" s="164">
        <v>0</v>
      </c>
      <c r="G262" s="165">
        <v>0</v>
      </c>
      <c r="H262" s="165">
        <v>0</v>
      </c>
      <c r="I262" s="165">
        <v>1587.64309</v>
      </c>
      <c r="J262" s="165">
        <v>8.4692000000000007</v>
      </c>
      <c r="K262" s="165">
        <v>1596.11229</v>
      </c>
      <c r="L262" s="165">
        <v>1695.2881</v>
      </c>
      <c r="M262" s="165">
        <v>10.092180000000001</v>
      </c>
      <c r="N262" s="165">
        <v>1705.3802800000001</v>
      </c>
      <c r="O262" s="165">
        <v>3301.4925699999999</v>
      </c>
      <c r="P262" s="165">
        <v>23667.84332</v>
      </c>
      <c r="Q262" s="165">
        <v>0</v>
      </c>
      <c r="R262" s="166">
        <v>23667.84332</v>
      </c>
      <c r="S262" s="7"/>
      <c r="T262" s="7"/>
      <c r="U262" s="7"/>
      <c r="V262" s="7"/>
      <c r="W262" s="7"/>
      <c r="X262" s="7"/>
      <c r="Y262" s="7"/>
      <c r="Z262" s="7"/>
      <c r="AA262" s="7"/>
      <c r="AB262" s="7"/>
    </row>
    <row r="263" spans="1:28" ht="13.2">
      <c r="A263" s="167"/>
      <c r="B263" s="163" t="s">
        <v>6</v>
      </c>
      <c r="C263" s="163" t="s">
        <v>6</v>
      </c>
      <c r="D263" s="163" t="s">
        <v>6</v>
      </c>
      <c r="E263" s="163">
        <v>128</v>
      </c>
      <c r="F263" s="164">
        <v>0</v>
      </c>
      <c r="G263" s="165">
        <v>0</v>
      </c>
      <c r="H263" s="165">
        <v>0</v>
      </c>
      <c r="I263" s="165">
        <v>1226.5333899999998</v>
      </c>
      <c r="J263" s="165">
        <v>472.47237999999999</v>
      </c>
      <c r="K263" s="165">
        <v>1699.00577</v>
      </c>
      <c r="L263" s="165">
        <v>13620.96298</v>
      </c>
      <c r="M263" s="165">
        <v>147.93745000000001</v>
      </c>
      <c r="N263" s="165">
        <v>13768.90043</v>
      </c>
      <c r="O263" s="165">
        <v>15467.906199999999</v>
      </c>
      <c r="P263" s="165">
        <v>26232.804800000002</v>
      </c>
      <c r="Q263" s="165">
        <v>0</v>
      </c>
      <c r="R263" s="166">
        <v>26232.804800000002</v>
      </c>
      <c r="S263" s="7"/>
      <c r="T263" s="7"/>
      <c r="U263" s="7"/>
      <c r="V263" s="7"/>
      <c r="W263" s="7"/>
      <c r="X263" s="7"/>
      <c r="Y263" s="7"/>
      <c r="Z263" s="7"/>
      <c r="AA263" s="7"/>
      <c r="AB263" s="7"/>
    </row>
    <row r="264" spans="1:28" ht="13.2">
      <c r="A264" s="167"/>
      <c r="B264" s="167"/>
      <c r="C264" s="167"/>
      <c r="D264" s="163" t="s">
        <v>109</v>
      </c>
      <c r="E264" s="163">
        <v>129</v>
      </c>
      <c r="F264" s="164">
        <v>0</v>
      </c>
      <c r="G264" s="165">
        <v>0</v>
      </c>
      <c r="H264" s="165">
        <v>0</v>
      </c>
      <c r="I264" s="165">
        <v>5368.3240400000004</v>
      </c>
      <c r="J264" s="165">
        <v>2002.0834199999999</v>
      </c>
      <c r="K264" s="165">
        <v>7370.4074600000004</v>
      </c>
      <c r="L264" s="165">
        <v>75832.125540000008</v>
      </c>
      <c r="M264" s="165">
        <v>668.73154</v>
      </c>
      <c r="N264" s="165">
        <v>76500.857080000002</v>
      </c>
      <c r="O264" s="165">
        <v>83871.264540000004</v>
      </c>
      <c r="P264" s="165">
        <v>26405.78168</v>
      </c>
      <c r="Q264" s="165">
        <v>49.745760000000004</v>
      </c>
      <c r="R264" s="166">
        <v>26455.527440000002</v>
      </c>
      <c r="S264" s="7"/>
      <c r="T264" s="7"/>
      <c r="U264" s="7"/>
      <c r="V264" s="7"/>
      <c r="W264" s="7"/>
      <c r="X264" s="7"/>
      <c r="Y264" s="7"/>
      <c r="Z264" s="7"/>
      <c r="AA264" s="7"/>
      <c r="AB264" s="7"/>
    </row>
    <row r="265" spans="1:28" ht="13.2">
      <c r="A265" s="167"/>
      <c r="B265" s="167"/>
      <c r="C265" s="167"/>
      <c r="D265" s="163" t="s">
        <v>192</v>
      </c>
      <c r="E265" s="163">
        <v>209</v>
      </c>
      <c r="F265" s="164">
        <v>0</v>
      </c>
      <c r="G265" s="165">
        <v>0</v>
      </c>
      <c r="H265" s="165">
        <v>0</v>
      </c>
      <c r="I265" s="165">
        <v>442.26004</v>
      </c>
      <c r="J265" s="165">
        <v>1.4558199999999999</v>
      </c>
      <c r="K265" s="165">
        <v>443.71585999999996</v>
      </c>
      <c r="L265" s="165">
        <v>1289.6030600000001</v>
      </c>
      <c r="M265" s="165">
        <v>0</v>
      </c>
      <c r="N265" s="165">
        <v>1289.6030600000001</v>
      </c>
      <c r="O265" s="165">
        <v>1733.3189199999999</v>
      </c>
      <c r="P265" s="165">
        <v>9696.5969800000003</v>
      </c>
      <c r="Q265" s="165">
        <v>4.9677700000000007</v>
      </c>
      <c r="R265" s="166">
        <v>9701.5647499999995</v>
      </c>
      <c r="S265" s="7"/>
      <c r="T265" s="7"/>
      <c r="U265" s="7"/>
      <c r="V265" s="7"/>
      <c r="W265" s="7"/>
      <c r="X265" s="7"/>
      <c r="Y265" s="7"/>
      <c r="Z265" s="7"/>
      <c r="AA265" s="7"/>
      <c r="AB265" s="7"/>
    </row>
    <row r="266" spans="1:28" ht="13.2">
      <c r="A266" s="167"/>
      <c r="B266" s="167"/>
      <c r="C266" s="167"/>
      <c r="D266" s="163" t="s">
        <v>110</v>
      </c>
      <c r="E266" s="163">
        <v>135</v>
      </c>
      <c r="F266" s="164">
        <v>0</v>
      </c>
      <c r="G266" s="165">
        <v>0</v>
      </c>
      <c r="H266" s="165">
        <v>0</v>
      </c>
      <c r="I266" s="165">
        <v>772.21132999999998</v>
      </c>
      <c r="J266" s="165">
        <v>55.410899999999998</v>
      </c>
      <c r="K266" s="165">
        <v>827.62222999999994</v>
      </c>
      <c r="L266" s="165">
        <v>7204.32989</v>
      </c>
      <c r="M266" s="165">
        <v>83.270259999999993</v>
      </c>
      <c r="N266" s="165">
        <v>7287.6001500000002</v>
      </c>
      <c r="O266" s="165">
        <v>8115.2223800000002</v>
      </c>
      <c r="P266" s="165">
        <v>18469.839219999998</v>
      </c>
      <c r="Q266" s="165">
        <v>0</v>
      </c>
      <c r="R266" s="166">
        <v>18469.839219999998</v>
      </c>
      <c r="S266" s="7"/>
      <c r="T266" s="7"/>
      <c r="U266" s="7"/>
      <c r="V266" s="7"/>
      <c r="W266" s="7"/>
      <c r="X266" s="7"/>
      <c r="Y266" s="7"/>
      <c r="Z266" s="7"/>
      <c r="AA266" s="7"/>
      <c r="AB266" s="7"/>
    </row>
    <row r="267" spans="1:28" ht="13.2">
      <c r="A267" s="167"/>
      <c r="B267" s="167"/>
      <c r="C267" s="167"/>
      <c r="D267" s="163" t="s">
        <v>226</v>
      </c>
      <c r="E267" s="163">
        <v>130</v>
      </c>
      <c r="F267" s="164">
        <v>0</v>
      </c>
      <c r="G267" s="165">
        <v>0</v>
      </c>
      <c r="H267" s="165">
        <v>0</v>
      </c>
      <c r="I267" s="165">
        <v>2788.66131</v>
      </c>
      <c r="J267" s="165">
        <v>387.81061</v>
      </c>
      <c r="K267" s="165">
        <v>3176.47192</v>
      </c>
      <c r="L267" s="165">
        <v>2521.0102700000002</v>
      </c>
      <c r="M267" s="165">
        <v>20.20298</v>
      </c>
      <c r="N267" s="165">
        <v>2541.2132499999998</v>
      </c>
      <c r="O267" s="165">
        <v>5717.6851699999997</v>
      </c>
      <c r="P267" s="165">
        <v>21232.797569999999</v>
      </c>
      <c r="Q267" s="165">
        <v>0</v>
      </c>
      <c r="R267" s="166">
        <v>21232.797569999999</v>
      </c>
      <c r="S267" s="7"/>
      <c r="T267" s="7"/>
      <c r="U267" s="7"/>
      <c r="V267" s="7"/>
      <c r="W267" s="7"/>
      <c r="X267" s="7"/>
      <c r="Y267" s="7"/>
      <c r="Z267" s="7"/>
      <c r="AA267" s="7"/>
      <c r="AB267" s="7"/>
    </row>
    <row r="268" spans="1:28" ht="13.2">
      <c r="A268" s="167"/>
      <c r="B268" s="167"/>
      <c r="C268" s="163" t="s">
        <v>111</v>
      </c>
      <c r="D268" s="163" t="s">
        <v>111</v>
      </c>
      <c r="E268" s="163">
        <v>123</v>
      </c>
      <c r="F268" s="164">
        <v>0</v>
      </c>
      <c r="G268" s="165">
        <v>0</v>
      </c>
      <c r="H268" s="165">
        <v>0</v>
      </c>
      <c r="I268" s="165">
        <v>1937.51169</v>
      </c>
      <c r="J268" s="165">
        <v>119.63445</v>
      </c>
      <c r="K268" s="165">
        <v>2057.1461399999998</v>
      </c>
      <c r="L268" s="165">
        <v>2626.0919399999998</v>
      </c>
      <c r="M268" s="165">
        <v>7.4400000000000004E-3</v>
      </c>
      <c r="N268" s="165">
        <v>2626.0993800000001</v>
      </c>
      <c r="O268" s="165">
        <v>4683.2455199999995</v>
      </c>
      <c r="P268" s="165">
        <v>15008.855300000001</v>
      </c>
      <c r="Q268" s="165">
        <v>0</v>
      </c>
      <c r="R268" s="166">
        <v>15008.855300000001</v>
      </c>
      <c r="S268" s="7"/>
      <c r="T268" s="7"/>
      <c r="U268" s="7"/>
      <c r="V268" s="7"/>
      <c r="W268" s="7"/>
      <c r="X268" s="7"/>
      <c r="Y268" s="7"/>
      <c r="Z268" s="7"/>
      <c r="AA268" s="7"/>
      <c r="AB268" s="7"/>
    </row>
    <row r="269" spans="1:28" ht="13.2">
      <c r="A269" s="167"/>
      <c r="B269" s="167"/>
      <c r="C269" s="163" t="s">
        <v>217</v>
      </c>
      <c r="D269" s="163" t="s">
        <v>227</v>
      </c>
      <c r="E269" s="163">
        <v>127</v>
      </c>
      <c r="F269" s="164">
        <v>0</v>
      </c>
      <c r="G269" s="165">
        <v>0</v>
      </c>
      <c r="H269" s="165">
        <v>0</v>
      </c>
      <c r="I269" s="165">
        <v>1961.30753</v>
      </c>
      <c r="J269" s="165">
        <v>176.96316000000002</v>
      </c>
      <c r="K269" s="165">
        <v>2138.2706899999998</v>
      </c>
      <c r="L269" s="165">
        <v>1705.52826</v>
      </c>
      <c r="M269" s="165">
        <v>5.0970900000000006</v>
      </c>
      <c r="N269" s="165">
        <v>1710.62535</v>
      </c>
      <c r="O269" s="165">
        <v>3848.8960400000001</v>
      </c>
      <c r="P269" s="165">
        <v>25559.439160000002</v>
      </c>
      <c r="Q269" s="165">
        <v>0</v>
      </c>
      <c r="R269" s="166">
        <v>25559.439160000002</v>
      </c>
      <c r="S269" s="7"/>
      <c r="T269" s="7"/>
      <c r="U269" s="7"/>
      <c r="V269" s="7"/>
      <c r="W269" s="7"/>
      <c r="X269" s="7"/>
      <c r="Y269" s="7"/>
      <c r="Z269" s="7"/>
      <c r="AA269" s="7"/>
      <c r="AB269" s="7"/>
    </row>
    <row r="270" spans="1:28" ht="13.2">
      <c r="A270" s="167"/>
      <c r="B270" s="167"/>
      <c r="C270" s="163" t="s">
        <v>196</v>
      </c>
      <c r="D270" s="163" t="s">
        <v>228</v>
      </c>
      <c r="E270" s="163">
        <v>132</v>
      </c>
      <c r="F270" s="164">
        <v>0</v>
      </c>
      <c r="G270" s="165">
        <v>0</v>
      </c>
      <c r="H270" s="165">
        <v>0</v>
      </c>
      <c r="I270" s="165">
        <v>874.95232999999996</v>
      </c>
      <c r="J270" s="165">
        <v>0.13559000000000002</v>
      </c>
      <c r="K270" s="165">
        <v>875.08792000000005</v>
      </c>
      <c r="L270" s="165">
        <v>1834.48775</v>
      </c>
      <c r="M270" s="165">
        <v>0</v>
      </c>
      <c r="N270" s="165">
        <v>1834.48775</v>
      </c>
      <c r="O270" s="165">
        <v>2709.5756699999997</v>
      </c>
      <c r="P270" s="165">
        <v>14919.67822</v>
      </c>
      <c r="Q270" s="165">
        <v>0</v>
      </c>
      <c r="R270" s="166">
        <v>14919.67822</v>
      </c>
      <c r="S270" s="7"/>
      <c r="T270" s="7"/>
      <c r="U270" s="7"/>
      <c r="V270" s="7"/>
      <c r="W270" s="7"/>
      <c r="X270" s="7"/>
      <c r="Y270" s="7"/>
      <c r="Z270" s="7"/>
      <c r="AA270" s="7"/>
      <c r="AB270" s="7"/>
    </row>
    <row r="271" spans="1:28" ht="13.2">
      <c r="A271" s="167"/>
      <c r="B271" s="167"/>
      <c r="C271" s="167"/>
      <c r="D271" s="163" t="s">
        <v>197</v>
      </c>
      <c r="E271" s="163">
        <v>126</v>
      </c>
      <c r="F271" s="164">
        <v>0</v>
      </c>
      <c r="G271" s="165">
        <v>0</v>
      </c>
      <c r="H271" s="165">
        <v>0</v>
      </c>
      <c r="I271" s="165">
        <v>8981.7369699999999</v>
      </c>
      <c r="J271" s="165">
        <v>713.62503000000004</v>
      </c>
      <c r="K271" s="165">
        <v>9695.3619999999992</v>
      </c>
      <c r="L271" s="165">
        <v>12209.665590000001</v>
      </c>
      <c r="M271" s="165">
        <v>51.639230000000005</v>
      </c>
      <c r="N271" s="165">
        <v>12261.304820000001</v>
      </c>
      <c r="O271" s="165">
        <v>21956.666819999999</v>
      </c>
      <c r="P271" s="165">
        <v>17936.319070000001</v>
      </c>
      <c r="Q271" s="165">
        <v>0</v>
      </c>
      <c r="R271" s="166">
        <v>17936.319070000001</v>
      </c>
      <c r="S271" s="7"/>
      <c r="T271" s="7"/>
      <c r="U271" s="7"/>
      <c r="V271" s="7"/>
      <c r="W271" s="7"/>
      <c r="X271" s="7"/>
      <c r="Y271" s="7"/>
      <c r="Z271" s="7"/>
      <c r="AA271" s="7"/>
      <c r="AB271" s="7"/>
    </row>
    <row r="272" spans="1:28" ht="13.2">
      <c r="A272" s="167"/>
      <c r="B272" s="167"/>
      <c r="C272" s="163" t="s">
        <v>198</v>
      </c>
      <c r="D272" s="163" t="s">
        <v>199</v>
      </c>
      <c r="E272" s="163">
        <v>131</v>
      </c>
      <c r="F272" s="164">
        <v>0</v>
      </c>
      <c r="G272" s="165">
        <v>0</v>
      </c>
      <c r="H272" s="165">
        <v>0</v>
      </c>
      <c r="I272" s="165">
        <v>1506.473</v>
      </c>
      <c r="J272" s="165">
        <v>11.529110000000001</v>
      </c>
      <c r="K272" s="165">
        <v>1518.0021100000001</v>
      </c>
      <c r="L272" s="165">
        <v>2747.8293399999998</v>
      </c>
      <c r="M272" s="165">
        <v>0.23891999999999999</v>
      </c>
      <c r="N272" s="165">
        <v>2748.0682599999996</v>
      </c>
      <c r="O272" s="165">
        <v>4266.0703700000004</v>
      </c>
      <c r="P272" s="165">
        <v>4641.8765100000001</v>
      </c>
      <c r="Q272" s="165">
        <v>0</v>
      </c>
      <c r="R272" s="166">
        <v>4641.8765100000001</v>
      </c>
      <c r="S272" s="7"/>
      <c r="T272" s="7"/>
      <c r="U272" s="7"/>
      <c r="V272" s="7"/>
      <c r="W272" s="7"/>
      <c r="X272" s="7"/>
      <c r="Y272" s="7"/>
      <c r="Z272" s="7"/>
      <c r="AA272" s="7"/>
      <c r="AB272" s="7"/>
    </row>
    <row r="273" spans="1:28" ht="13.2">
      <c r="A273" s="167"/>
      <c r="B273" s="167"/>
      <c r="C273" s="167"/>
      <c r="D273" s="163" t="s">
        <v>200</v>
      </c>
      <c r="E273" s="163">
        <v>124</v>
      </c>
      <c r="F273" s="164">
        <v>0</v>
      </c>
      <c r="G273" s="165">
        <v>0</v>
      </c>
      <c r="H273" s="165">
        <v>0</v>
      </c>
      <c r="I273" s="165">
        <v>3417.9716699999999</v>
      </c>
      <c r="J273" s="165">
        <v>312.68167</v>
      </c>
      <c r="K273" s="165">
        <v>3730.6533399999998</v>
      </c>
      <c r="L273" s="165">
        <v>12119.37017</v>
      </c>
      <c r="M273" s="165">
        <v>26.7837</v>
      </c>
      <c r="N273" s="165">
        <v>12146.153869999998</v>
      </c>
      <c r="O273" s="165">
        <v>15876.807210000001</v>
      </c>
      <c r="P273" s="165">
        <v>7806.2746500000003</v>
      </c>
      <c r="Q273" s="165">
        <v>0</v>
      </c>
      <c r="R273" s="166">
        <v>7806.2746500000003</v>
      </c>
      <c r="S273" s="7"/>
      <c r="T273" s="7"/>
      <c r="U273" s="7"/>
      <c r="V273" s="7"/>
      <c r="W273" s="7"/>
      <c r="X273" s="7"/>
      <c r="Y273" s="7"/>
      <c r="Z273" s="7"/>
      <c r="AA273" s="7"/>
      <c r="AB273" s="7"/>
    </row>
    <row r="274" spans="1:28" ht="13.2">
      <c r="A274" s="167"/>
      <c r="B274" s="167"/>
      <c r="C274" s="163" t="s">
        <v>229</v>
      </c>
      <c r="D274" s="163" t="s">
        <v>230</v>
      </c>
      <c r="E274" s="163">
        <v>166</v>
      </c>
      <c r="F274" s="164">
        <v>0</v>
      </c>
      <c r="G274" s="165">
        <v>0</v>
      </c>
      <c r="H274" s="165">
        <v>0</v>
      </c>
      <c r="I274" s="165">
        <v>694.28353000000004</v>
      </c>
      <c r="J274" s="165">
        <v>1.18032</v>
      </c>
      <c r="K274" s="165">
        <v>695.46384999999998</v>
      </c>
      <c r="L274" s="165">
        <v>552.26184999999998</v>
      </c>
      <c r="M274" s="165">
        <v>0</v>
      </c>
      <c r="N274" s="165">
        <v>552.26184999999998</v>
      </c>
      <c r="O274" s="165">
        <v>1247.7257</v>
      </c>
      <c r="P274" s="165">
        <v>8010.7876999999999</v>
      </c>
      <c r="Q274" s="165">
        <v>0</v>
      </c>
      <c r="R274" s="166">
        <v>8010.7876999999999</v>
      </c>
      <c r="S274" s="7"/>
      <c r="T274" s="7"/>
      <c r="U274" s="7"/>
      <c r="V274" s="7"/>
      <c r="W274" s="7"/>
      <c r="X274" s="7"/>
      <c r="Y274" s="7"/>
      <c r="Z274" s="7"/>
      <c r="AA274" s="7"/>
      <c r="AB274" s="7"/>
    </row>
    <row r="275" spans="1:28" ht="13.2">
      <c r="A275" s="167"/>
      <c r="B275" s="163" t="s">
        <v>7</v>
      </c>
      <c r="C275" s="163" t="s">
        <v>112</v>
      </c>
      <c r="D275" s="163" t="s">
        <v>216</v>
      </c>
      <c r="E275" s="163">
        <v>190</v>
      </c>
      <c r="F275" s="164">
        <v>0</v>
      </c>
      <c r="G275" s="165">
        <v>0</v>
      </c>
      <c r="H275" s="165">
        <v>0</v>
      </c>
      <c r="I275" s="165">
        <v>844.83776999999998</v>
      </c>
      <c r="J275" s="165">
        <v>0.73841000000000001</v>
      </c>
      <c r="K275" s="165">
        <v>845.57618000000002</v>
      </c>
      <c r="L275" s="165">
        <v>980.67637000000002</v>
      </c>
      <c r="M275" s="165">
        <v>0</v>
      </c>
      <c r="N275" s="165">
        <v>980.67637000000002</v>
      </c>
      <c r="O275" s="165">
        <v>1826.2525500000002</v>
      </c>
      <c r="P275" s="165">
        <v>25065.872620000002</v>
      </c>
      <c r="Q275" s="165">
        <v>0</v>
      </c>
      <c r="R275" s="166">
        <v>25065.872620000002</v>
      </c>
      <c r="S275" s="7"/>
      <c r="T275" s="7"/>
      <c r="U275" s="7"/>
      <c r="V275" s="7"/>
      <c r="W275" s="7"/>
      <c r="X275" s="7"/>
      <c r="Y275" s="7"/>
      <c r="Z275" s="7"/>
      <c r="AA275" s="7"/>
      <c r="AB275" s="7"/>
    </row>
    <row r="276" spans="1:28" ht="13.2">
      <c r="A276" s="167"/>
      <c r="B276" s="163" t="s">
        <v>8</v>
      </c>
      <c r="C276" s="163" t="s">
        <v>231</v>
      </c>
      <c r="D276" s="163" t="s">
        <v>231</v>
      </c>
      <c r="E276" s="163">
        <v>79</v>
      </c>
      <c r="F276" s="164">
        <v>0</v>
      </c>
      <c r="G276" s="165">
        <v>0</v>
      </c>
      <c r="H276" s="165">
        <v>0</v>
      </c>
      <c r="I276" s="165">
        <v>1639.04305</v>
      </c>
      <c r="J276" s="165">
        <v>0.85599000000000003</v>
      </c>
      <c r="K276" s="165">
        <v>1639.89904</v>
      </c>
      <c r="L276" s="165">
        <v>2408.1456800000001</v>
      </c>
      <c r="M276" s="165">
        <v>0</v>
      </c>
      <c r="N276" s="165">
        <v>2408.1456800000001</v>
      </c>
      <c r="O276" s="165">
        <v>4048.0447200000003</v>
      </c>
      <c r="P276" s="165">
        <v>30253.889320000002</v>
      </c>
      <c r="Q276" s="165">
        <v>0</v>
      </c>
      <c r="R276" s="166">
        <v>30253.889320000002</v>
      </c>
      <c r="S276" s="7"/>
      <c r="T276" s="7"/>
      <c r="U276" s="7"/>
      <c r="V276" s="7"/>
      <c r="W276" s="7"/>
      <c r="X276" s="7"/>
      <c r="Y276" s="7"/>
      <c r="Z276" s="7"/>
      <c r="AA276" s="7"/>
      <c r="AB276" s="7"/>
    </row>
    <row r="277" spans="1:28" ht="13.2">
      <c r="A277" s="167"/>
      <c r="B277" s="167"/>
      <c r="C277" s="163" t="s">
        <v>8</v>
      </c>
      <c r="D277" s="163" t="s">
        <v>8</v>
      </c>
      <c r="E277" s="163">
        <v>76</v>
      </c>
      <c r="F277" s="164">
        <v>0</v>
      </c>
      <c r="G277" s="165">
        <v>0</v>
      </c>
      <c r="H277" s="165">
        <v>0</v>
      </c>
      <c r="I277" s="165">
        <v>845.79431999999997</v>
      </c>
      <c r="J277" s="165">
        <v>127.91215</v>
      </c>
      <c r="K277" s="165">
        <v>973.70646999999997</v>
      </c>
      <c r="L277" s="165">
        <v>4379.5126700000001</v>
      </c>
      <c r="M277" s="165">
        <v>0</v>
      </c>
      <c r="N277" s="165">
        <v>4379.5126700000001</v>
      </c>
      <c r="O277" s="165">
        <v>5353.2191399999992</v>
      </c>
      <c r="P277" s="165">
        <v>33339.152730000002</v>
      </c>
      <c r="Q277" s="165">
        <v>0</v>
      </c>
      <c r="R277" s="166">
        <v>33339.152730000002</v>
      </c>
      <c r="S277" s="7"/>
      <c r="T277" s="7"/>
      <c r="U277" s="7"/>
      <c r="V277" s="7"/>
      <c r="W277" s="7"/>
      <c r="X277" s="7"/>
      <c r="Y277" s="7"/>
      <c r="Z277" s="7"/>
      <c r="AA277" s="7"/>
      <c r="AB277" s="7"/>
    </row>
    <row r="278" spans="1:28" ht="13.2">
      <c r="A278" s="167"/>
      <c r="B278" s="167"/>
      <c r="C278" s="163" t="s">
        <v>232</v>
      </c>
      <c r="D278" s="163" t="s">
        <v>232</v>
      </c>
      <c r="E278" s="163">
        <v>216</v>
      </c>
      <c r="F278" s="164">
        <v>0</v>
      </c>
      <c r="G278" s="165">
        <v>0</v>
      </c>
      <c r="H278" s="165">
        <v>0</v>
      </c>
      <c r="I278" s="165">
        <v>162.41495999999998</v>
      </c>
      <c r="J278" s="165">
        <v>0</v>
      </c>
      <c r="K278" s="165">
        <v>162.41495999999998</v>
      </c>
      <c r="L278" s="165">
        <v>528.32478000000003</v>
      </c>
      <c r="M278" s="165">
        <v>0</v>
      </c>
      <c r="N278" s="165">
        <v>528.32478000000003</v>
      </c>
      <c r="O278" s="165">
        <v>690.73973999999998</v>
      </c>
      <c r="P278" s="165">
        <v>13037.823269999999</v>
      </c>
      <c r="Q278" s="165">
        <v>0</v>
      </c>
      <c r="R278" s="166">
        <v>13037.823269999999</v>
      </c>
      <c r="S278" s="7"/>
      <c r="T278" s="7"/>
      <c r="U278" s="7"/>
      <c r="V278" s="7"/>
      <c r="W278" s="7"/>
      <c r="X278" s="7"/>
      <c r="Y278" s="7"/>
      <c r="Z278" s="7"/>
      <c r="AA278" s="7"/>
      <c r="AB278" s="7"/>
    </row>
    <row r="279" spans="1:28" ht="13.2">
      <c r="A279" s="167"/>
      <c r="B279" s="167"/>
      <c r="C279" s="163" t="s">
        <v>201</v>
      </c>
      <c r="D279" s="163" t="s">
        <v>201</v>
      </c>
      <c r="E279" s="163">
        <v>164</v>
      </c>
      <c r="F279" s="164">
        <v>0</v>
      </c>
      <c r="G279" s="165">
        <v>0</v>
      </c>
      <c r="H279" s="165">
        <v>0</v>
      </c>
      <c r="I279" s="165">
        <v>841.8913</v>
      </c>
      <c r="J279" s="165">
        <v>3.3500000000000001E-3</v>
      </c>
      <c r="K279" s="165">
        <v>841.89465000000007</v>
      </c>
      <c r="L279" s="165">
        <v>5075.9738699999998</v>
      </c>
      <c r="M279" s="165">
        <v>0</v>
      </c>
      <c r="N279" s="165">
        <v>5075.9738699999998</v>
      </c>
      <c r="O279" s="165">
        <v>5917.86852</v>
      </c>
      <c r="P279" s="165">
        <v>53061.84014</v>
      </c>
      <c r="Q279" s="165">
        <v>0</v>
      </c>
      <c r="R279" s="166">
        <v>53061.84014</v>
      </c>
      <c r="S279" s="7"/>
      <c r="T279" s="7"/>
      <c r="U279" s="7"/>
      <c r="V279" s="7"/>
      <c r="W279" s="7"/>
      <c r="X279" s="7"/>
      <c r="Y279" s="7"/>
      <c r="Z279" s="7"/>
      <c r="AA279" s="7"/>
      <c r="AB279" s="7"/>
    </row>
    <row r="280" spans="1:28" ht="13.2">
      <c r="A280" s="167"/>
      <c r="B280" s="167"/>
      <c r="C280" s="163" t="s">
        <v>233</v>
      </c>
      <c r="D280" s="163" t="s">
        <v>233</v>
      </c>
      <c r="E280" s="163">
        <v>217</v>
      </c>
      <c r="F280" s="164">
        <v>0</v>
      </c>
      <c r="G280" s="165">
        <v>0</v>
      </c>
      <c r="H280" s="165">
        <v>0</v>
      </c>
      <c r="I280" s="165">
        <v>216.12562</v>
      </c>
      <c r="J280" s="165">
        <v>0</v>
      </c>
      <c r="K280" s="165">
        <v>216.12562</v>
      </c>
      <c r="L280" s="165">
        <v>1260.0101000000002</v>
      </c>
      <c r="M280" s="165">
        <v>0</v>
      </c>
      <c r="N280" s="165">
        <v>1260.0101000000002</v>
      </c>
      <c r="O280" s="165">
        <v>1476.13572</v>
      </c>
      <c r="P280" s="165">
        <v>18033.585660000001</v>
      </c>
      <c r="Q280" s="165">
        <v>0</v>
      </c>
      <c r="R280" s="166">
        <v>18033.585660000001</v>
      </c>
      <c r="S280" s="7"/>
      <c r="T280" s="7"/>
      <c r="U280" s="7"/>
      <c r="V280" s="7"/>
      <c r="W280" s="7"/>
      <c r="X280" s="7"/>
      <c r="Y280" s="7"/>
      <c r="Z280" s="7"/>
      <c r="AA280" s="7"/>
      <c r="AB280" s="7"/>
    </row>
    <row r="281" spans="1:28" ht="13.2">
      <c r="A281" s="167"/>
      <c r="B281" s="167"/>
      <c r="C281" s="163" t="s">
        <v>234</v>
      </c>
      <c r="D281" s="163" t="s">
        <v>235</v>
      </c>
      <c r="E281" s="163">
        <v>159</v>
      </c>
      <c r="F281" s="164">
        <v>0</v>
      </c>
      <c r="G281" s="165">
        <v>0</v>
      </c>
      <c r="H281" s="165">
        <v>0</v>
      </c>
      <c r="I281" s="165">
        <v>491.25592</v>
      </c>
      <c r="J281" s="165">
        <v>3.16E-3</v>
      </c>
      <c r="K281" s="165">
        <v>491.25908000000004</v>
      </c>
      <c r="L281" s="165">
        <v>2187.5778</v>
      </c>
      <c r="M281" s="165">
        <v>0</v>
      </c>
      <c r="N281" s="165">
        <v>2187.5778</v>
      </c>
      <c r="O281" s="165">
        <v>2678.8368799999998</v>
      </c>
      <c r="P281" s="165">
        <v>26306.142019999999</v>
      </c>
      <c r="Q281" s="165">
        <v>0</v>
      </c>
      <c r="R281" s="166">
        <v>26306.142019999999</v>
      </c>
      <c r="S281" s="7"/>
      <c r="T281" s="7"/>
      <c r="U281" s="7"/>
      <c r="V281" s="7"/>
      <c r="W281" s="7"/>
      <c r="X281" s="7"/>
      <c r="Y281" s="7"/>
      <c r="Z281" s="7"/>
      <c r="AA281" s="7"/>
      <c r="AB281" s="7"/>
    </row>
    <row r="282" spans="1:28" ht="13.2">
      <c r="A282" s="167"/>
      <c r="B282" s="167"/>
      <c r="C282" s="163" t="s">
        <v>113</v>
      </c>
      <c r="D282" s="163" t="s">
        <v>113</v>
      </c>
      <c r="E282" s="163">
        <v>191</v>
      </c>
      <c r="F282" s="164">
        <v>0</v>
      </c>
      <c r="G282" s="165">
        <v>0</v>
      </c>
      <c r="H282" s="165">
        <v>0</v>
      </c>
      <c r="I282" s="165">
        <v>1169.81185</v>
      </c>
      <c r="J282" s="165">
        <v>26.168669999999999</v>
      </c>
      <c r="K282" s="165">
        <v>1195.9805200000001</v>
      </c>
      <c r="L282" s="165">
        <v>3900.42866</v>
      </c>
      <c r="M282" s="165">
        <v>0</v>
      </c>
      <c r="N282" s="165">
        <v>3900.42866</v>
      </c>
      <c r="O282" s="165">
        <v>5096.4091799999997</v>
      </c>
      <c r="P282" s="165">
        <v>20922.393379999998</v>
      </c>
      <c r="Q282" s="165">
        <v>0</v>
      </c>
      <c r="R282" s="166">
        <v>20922.393379999998</v>
      </c>
      <c r="S282" s="7"/>
      <c r="T282" s="7"/>
      <c r="U282" s="7"/>
      <c r="V282" s="7"/>
      <c r="W282" s="7"/>
      <c r="X282" s="7"/>
      <c r="Y282" s="7"/>
      <c r="Z282" s="7"/>
      <c r="AA282" s="7"/>
      <c r="AB282" s="7"/>
    </row>
    <row r="283" spans="1:28" ht="13.2">
      <c r="A283" s="167"/>
      <c r="B283" s="167"/>
      <c r="C283" s="163" t="s">
        <v>236</v>
      </c>
      <c r="D283" s="163" t="s">
        <v>237</v>
      </c>
      <c r="E283" s="163">
        <v>167</v>
      </c>
      <c r="F283" s="164">
        <v>0</v>
      </c>
      <c r="G283" s="165">
        <v>0</v>
      </c>
      <c r="H283" s="165">
        <v>0</v>
      </c>
      <c r="I283" s="165">
        <v>621.49553000000003</v>
      </c>
      <c r="J283" s="165">
        <v>0</v>
      </c>
      <c r="K283" s="165">
        <v>621.49553000000003</v>
      </c>
      <c r="L283" s="165">
        <v>1331.7549899999999</v>
      </c>
      <c r="M283" s="165">
        <v>0</v>
      </c>
      <c r="N283" s="165">
        <v>1331.7549899999999</v>
      </c>
      <c r="O283" s="165">
        <v>1953.2505200000001</v>
      </c>
      <c r="P283" s="165">
        <v>14695.25174</v>
      </c>
      <c r="Q283" s="165">
        <v>0</v>
      </c>
      <c r="R283" s="166">
        <v>14695.25174</v>
      </c>
      <c r="S283" s="7"/>
      <c r="T283" s="7"/>
      <c r="U283" s="7"/>
      <c r="V283" s="7"/>
      <c r="W283" s="7"/>
      <c r="X283" s="7"/>
      <c r="Y283" s="7"/>
      <c r="Z283" s="7"/>
      <c r="AA283" s="7"/>
      <c r="AB283" s="7"/>
    </row>
    <row r="284" spans="1:28" ht="13.2">
      <c r="A284" s="167"/>
      <c r="B284" s="167"/>
      <c r="C284" s="163" t="s">
        <v>156</v>
      </c>
      <c r="D284" s="163" t="s">
        <v>156</v>
      </c>
      <c r="E284" s="163">
        <v>224</v>
      </c>
      <c r="F284" s="164">
        <v>0</v>
      </c>
      <c r="G284" s="165">
        <v>0</v>
      </c>
      <c r="H284" s="165">
        <v>0</v>
      </c>
      <c r="I284" s="165">
        <v>156.39229</v>
      </c>
      <c r="J284" s="165">
        <v>0</v>
      </c>
      <c r="K284" s="165">
        <v>156.39229</v>
      </c>
      <c r="L284" s="165">
        <v>121.3544</v>
      </c>
      <c r="M284" s="165">
        <v>0</v>
      </c>
      <c r="N284" s="165">
        <v>121.3544</v>
      </c>
      <c r="O284" s="165">
        <v>277.74669</v>
      </c>
      <c r="P284" s="165">
        <v>12854.19059</v>
      </c>
      <c r="Q284" s="165">
        <v>0</v>
      </c>
      <c r="R284" s="166">
        <v>12854.19059</v>
      </c>
      <c r="S284" s="7"/>
      <c r="T284" s="7"/>
      <c r="U284" s="7"/>
      <c r="V284" s="7"/>
      <c r="W284" s="7"/>
      <c r="X284" s="7"/>
      <c r="Y284" s="7"/>
      <c r="Z284" s="7"/>
      <c r="AA284" s="7"/>
      <c r="AB284" s="7"/>
    </row>
    <row r="285" spans="1:28" ht="13.2">
      <c r="A285" s="167"/>
      <c r="B285" s="163" t="s">
        <v>9</v>
      </c>
      <c r="C285" s="163" t="s">
        <v>114</v>
      </c>
      <c r="D285" s="163" t="s">
        <v>115</v>
      </c>
      <c r="E285" s="163">
        <v>37</v>
      </c>
      <c r="F285" s="164">
        <v>0</v>
      </c>
      <c r="G285" s="165">
        <v>0</v>
      </c>
      <c r="H285" s="165">
        <v>0</v>
      </c>
      <c r="I285" s="165">
        <v>882.45776999999998</v>
      </c>
      <c r="J285" s="165">
        <v>17.71078</v>
      </c>
      <c r="K285" s="165">
        <v>900.1685500000001</v>
      </c>
      <c r="L285" s="165">
        <v>7351.6106200000004</v>
      </c>
      <c r="M285" s="165">
        <v>8.4231299999999987</v>
      </c>
      <c r="N285" s="165">
        <v>7360.0337499999996</v>
      </c>
      <c r="O285" s="165">
        <v>8260.202299999999</v>
      </c>
      <c r="P285" s="165">
        <v>14217.82775</v>
      </c>
      <c r="Q285" s="165">
        <v>0</v>
      </c>
      <c r="R285" s="166">
        <v>14217.82775</v>
      </c>
      <c r="S285" s="7"/>
      <c r="T285" s="7"/>
      <c r="U285" s="7"/>
      <c r="V285" s="7"/>
      <c r="W285" s="7"/>
      <c r="X285" s="7"/>
      <c r="Y285" s="7"/>
      <c r="Z285" s="7"/>
      <c r="AA285" s="7"/>
      <c r="AB285" s="7"/>
    </row>
    <row r="286" spans="1:28" ht="13.2">
      <c r="A286" s="167"/>
      <c r="B286" s="163" t="s">
        <v>10</v>
      </c>
      <c r="C286" s="163" t="s">
        <v>238</v>
      </c>
      <c r="D286" s="163" t="s">
        <v>238</v>
      </c>
      <c r="E286" s="163">
        <v>194</v>
      </c>
      <c r="F286" s="164">
        <v>0</v>
      </c>
      <c r="G286" s="165">
        <v>0</v>
      </c>
      <c r="H286" s="165">
        <v>0</v>
      </c>
      <c r="I286" s="165">
        <v>329.59616999999997</v>
      </c>
      <c r="J286" s="165">
        <v>0.21311000000000002</v>
      </c>
      <c r="K286" s="165">
        <v>329.80928</v>
      </c>
      <c r="L286" s="165">
        <v>767.99100999999996</v>
      </c>
      <c r="M286" s="165">
        <v>0</v>
      </c>
      <c r="N286" s="165">
        <v>767.99100999999996</v>
      </c>
      <c r="O286" s="165">
        <v>1097.8002900000001</v>
      </c>
      <c r="P286" s="165">
        <v>15301.34367</v>
      </c>
      <c r="Q286" s="165">
        <v>0</v>
      </c>
      <c r="R286" s="166">
        <v>15301.34367</v>
      </c>
      <c r="S286" s="7"/>
      <c r="T286" s="7"/>
      <c r="U286" s="7"/>
      <c r="V286" s="7"/>
      <c r="W286" s="7"/>
      <c r="X286" s="7"/>
      <c r="Y286" s="7"/>
      <c r="Z286" s="7"/>
      <c r="AA286" s="7"/>
      <c r="AB286" s="7"/>
    </row>
    <row r="287" spans="1:28" ht="13.2">
      <c r="A287" s="167"/>
      <c r="B287" s="167"/>
      <c r="C287" s="163" t="s">
        <v>239</v>
      </c>
      <c r="D287" s="163" t="s">
        <v>240</v>
      </c>
      <c r="E287" s="163">
        <v>192</v>
      </c>
      <c r="F287" s="164">
        <v>0</v>
      </c>
      <c r="G287" s="165">
        <v>0</v>
      </c>
      <c r="H287" s="165">
        <v>0</v>
      </c>
      <c r="I287" s="165">
        <v>594.00018</v>
      </c>
      <c r="J287" s="165">
        <v>113.39608</v>
      </c>
      <c r="K287" s="165">
        <v>707.39625999999998</v>
      </c>
      <c r="L287" s="165">
        <v>1685.2326799999998</v>
      </c>
      <c r="M287" s="165">
        <v>5.6578299999999997</v>
      </c>
      <c r="N287" s="165">
        <v>1690.8905099999999</v>
      </c>
      <c r="O287" s="165">
        <v>2398.2867700000002</v>
      </c>
      <c r="P287" s="165">
        <v>22099.728309999999</v>
      </c>
      <c r="Q287" s="165">
        <v>0</v>
      </c>
      <c r="R287" s="166">
        <v>22099.728309999999</v>
      </c>
      <c r="S287" s="7"/>
      <c r="T287" s="7"/>
      <c r="U287" s="7"/>
      <c r="V287" s="7"/>
      <c r="W287" s="7"/>
      <c r="X287" s="7"/>
      <c r="Y287" s="7"/>
      <c r="Z287" s="7"/>
      <c r="AA287" s="7"/>
      <c r="AB287" s="7"/>
    </row>
    <row r="288" spans="1:28" ht="13.2">
      <c r="A288" s="167"/>
      <c r="B288" s="167"/>
      <c r="C288" s="163" t="s">
        <v>10</v>
      </c>
      <c r="D288" s="163" t="s">
        <v>241</v>
      </c>
      <c r="E288" s="163">
        <v>172</v>
      </c>
      <c r="F288" s="164">
        <v>0</v>
      </c>
      <c r="G288" s="165">
        <v>0</v>
      </c>
      <c r="H288" s="165">
        <v>0</v>
      </c>
      <c r="I288" s="165">
        <v>330.01839000000001</v>
      </c>
      <c r="J288" s="165">
        <v>0.40337000000000001</v>
      </c>
      <c r="K288" s="165">
        <v>330.42176000000001</v>
      </c>
      <c r="L288" s="165">
        <v>1767.3284699999999</v>
      </c>
      <c r="M288" s="165">
        <v>0</v>
      </c>
      <c r="N288" s="165">
        <v>1767.3284699999999</v>
      </c>
      <c r="O288" s="165">
        <v>2097.7502300000001</v>
      </c>
      <c r="P288" s="165">
        <v>11680.00519</v>
      </c>
      <c r="Q288" s="165">
        <v>0</v>
      </c>
      <c r="R288" s="166">
        <v>11680.00519</v>
      </c>
      <c r="S288" s="7"/>
      <c r="T288" s="7"/>
      <c r="U288" s="7"/>
      <c r="V288" s="7"/>
      <c r="W288" s="7"/>
      <c r="X288" s="7"/>
      <c r="Y288" s="7"/>
      <c r="Z288" s="7"/>
      <c r="AA288" s="7"/>
      <c r="AB288" s="7"/>
    </row>
    <row r="289" spans="1:28" ht="13.2">
      <c r="A289" s="167"/>
      <c r="B289" s="167"/>
      <c r="C289" s="163" t="s">
        <v>242</v>
      </c>
      <c r="D289" s="163" t="s">
        <v>243</v>
      </c>
      <c r="E289" s="163">
        <v>193</v>
      </c>
      <c r="F289" s="164">
        <v>0</v>
      </c>
      <c r="G289" s="165">
        <v>0</v>
      </c>
      <c r="H289" s="165">
        <v>0</v>
      </c>
      <c r="I289" s="165">
        <v>427.09453999999999</v>
      </c>
      <c r="J289" s="165">
        <v>4.3049999999999998E-2</v>
      </c>
      <c r="K289" s="165">
        <v>427.13759000000005</v>
      </c>
      <c r="L289" s="165">
        <v>688.27852000000007</v>
      </c>
      <c r="M289" s="165">
        <v>0</v>
      </c>
      <c r="N289" s="165">
        <v>688.27852000000007</v>
      </c>
      <c r="O289" s="165">
        <v>1115.4161100000001</v>
      </c>
      <c r="P289" s="165">
        <v>21100.620239999997</v>
      </c>
      <c r="Q289" s="165">
        <v>0</v>
      </c>
      <c r="R289" s="166">
        <v>21100.620239999997</v>
      </c>
      <c r="S289" s="7"/>
      <c r="T289" s="7"/>
      <c r="U289" s="7"/>
      <c r="V289" s="7"/>
      <c r="W289" s="7"/>
      <c r="X289" s="7"/>
      <c r="Y289" s="7"/>
      <c r="Z289" s="7"/>
      <c r="AA289" s="7"/>
      <c r="AB289" s="7"/>
    </row>
    <row r="290" spans="1:28" ht="13.2">
      <c r="A290" s="167"/>
      <c r="B290" s="167"/>
      <c r="C290" s="163" t="s">
        <v>244</v>
      </c>
      <c r="D290" s="163" t="s">
        <v>245</v>
      </c>
      <c r="E290" s="163">
        <v>215</v>
      </c>
      <c r="F290" s="164">
        <v>0</v>
      </c>
      <c r="G290" s="165">
        <v>0</v>
      </c>
      <c r="H290" s="165">
        <v>0</v>
      </c>
      <c r="I290" s="165">
        <v>129.30010000000001</v>
      </c>
      <c r="J290" s="165">
        <v>0</v>
      </c>
      <c r="K290" s="165">
        <v>129.30010000000001</v>
      </c>
      <c r="L290" s="165">
        <v>288.73086000000001</v>
      </c>
      <c r="M290" s="165">
        <v>0</v>
      </c>
      <c r="N290" s="165">
        <v>288.73086000000001</v>
      </c>
      <c r="O290" s="165">
        <v>418.03095999999999</v>
      </c>
      <c r="P290" s="165">
        <v>7403.6624800000009</v>
      </c>
      <c r="Q290" s="165">
        <v>0</v>
      </c>
      <c r="R290" s="166">
        <v>7403.6624800000009</v>
      </c>
      <c r="S290" s="7"/>
      <c r="T290" s="7"/>
      <c r="U290" s="7"/>
      <c r="V290" s="7"/>
      <c r="W290" s="7"/>
      <c r="X290" s="7"/>
      <c r="Y290" s="7"/>
      <c r="Z290" s="7"/>
      <c r="AA290" s="7"/>
      <c r="AB290" s="7"/>
    </row>
    <row r="291" spans="1:28" ht="13.2">
      <c r="A291" s="167"/>
      <c r="B291" s="167"/>
      <c r="C291" s="163" t="s">
        <v>246</v>
      </c>
      <c r="D291" s="163" t="s">
        <v>247</v>
      </c>
      <c r="E291" s="163">
        <v>174</v>
      </c>
      <c r="F291" s="164">
        <v>0</v>
      </c>
      <c r="G291" s="165">
        <v>0</v>
      </c>
      <c r="H291" s="165">
        <v>0</v>
      </c>
      <c r="I291" s="165">
        <v>0</v>
      </c>
      <c r="J291" s="165">
        <v>0</v>
      </c>
      <c r="K291" s="165">
        <v>0</v>
      </c>
      <c r="L291" s="165">
        <v>0</v>
      </c>
      <c r="M291" s="165">
        <v>0</v>
      </c>
      <c r="N291" s="165">
        <v>0</v>
      </c>
      <c r="O291" s="165">
        <v>0</v>
      </c>
      <c r="P291" s="165">
        <v>125.91122</v>
      </c>
      <c r="Q291" s="165">
        <v>0</v>
      </c>
      <c r="R291" s="166">
        <v>125.91122</v>
      </c>
      <c r="S291" s="7"/>
      <c r="T291" s="7"/>
      <c r="U291" s="7"/>
      <c r="V291" s="7"/>
      <c r="W291" s="7"/>
      <c r="X291" s="7"/>
      <c r="Y291" s="7"/>
      <c r="Z291" s="7"/>
      <c r="AA291" s="7"/>
      <c r="AB291" s="7"/>
    </row>
    <row r="292" spans="1:28" ht="13.2">
      <c r="A292" s="167"/>
      <c r="B292" s="163" t="s">
        <v>11</v>
      </c>
      <c r="C292" s="163" t="s">
        <v>11</v>
      </c>
      <c r="D292" s="163" t="s">
        <v>11</v>
      </c>
      <c r="E292" s="163">
        <v>65</v>
      </c>
      <c r="F292" s="164">
        <v>0</v>
      </c>
      <c r="G292" s="165">
        <v>0</v>
      </c>
      <c r="H292" s="165">
        <v>0</v>
      </c>
      <c r="I292" s="165">
        <v>630.26311999999996</v>
      </c>
      <c r="J292" s="165">
        <v>0</v>
      </c>
      <c r="K292" s="165">
        <v>630.26311999999996</v>
      </c>
      <c r="L292" s="165">
        <v>5241.6834000000008</v>
      </c>
      <c r="M292" s="165">
        <v>0</v>
      </c>
      <c r="N292" s="165">
        <v>5241.6834000000008</v>
      </c>
      <c r="O292" s="165">
        <v>5871.9465199999995</v>
      </c>
      <c r="P292" s="165">
        <v>27716.36249</v>
      </c>
      <c r="Q292" s="165">
        <v>0</v>
      </c>
      <c r="R292" s="166">
        <v>27716.36249</v>
      </c>
      <c r="S292" s="7"/>
      <c r="T292" s="7"/>
      <c r="U292" s="7"/>
      <c r="V292" s="7"/>
      <c r="W292" s="7"/>
      <c r="X292" s="7"/>
      <c r="Y292" s="7"/>
      <c r="Z292" s="7"/>
      <c r="AA292" s="7"/>
      <c r="AB292" s="7"/>
    </row>
    <row r="293" spans="1:28" ht="13.2">
      <c r="A293" s="167"/>
      <c r="B293" s="167"/>
      <c r="C293" s="163" t="s">
        <v>248</v>
      </c>
      <c r="D293" s="163" t="s">
        <v>249</v>
      </c>
      <c r="E293" s="163">
        <v>3</v>
      </c>
      <c r="F293" s="164">
        <v>0</v>
      </c>
      <c r="G293" s="165">
        <v>0</v>
      </c>
      <c r="H293" s="165">
        <v>0</v>
      </c>
      <c r="I293" s="165">
        <v>2200.2356199999999</v>
      </c>
      <c r="J293" s="165">
        <v>81.839280000000002</v>
      </c>
      <c r="K293" s="165">
        <v>2282.0749000000001</v>
      </c>
      <c r="L293" s="165">
        <v>5042.4330199999995</v>
      </c>
      <c r="M293" s="165">
        <v>26.328720000000001</v>
      </c>
      <c r="N293" s="165">
        <v>5068.7617399999999</v>
      </c>
      <c r="O293" s="165">
        <v>7350.8366399999995</v>
      </c>
      <c r="P293" s="165">
        <v>33809.121749999998</v>
      </c>
      <c r="Q293" s="165">
        <v>0</v>
      </c>
      <c r="R293" s="166">
        <v>33809.121749999998</v>
      </c>
      <c r="S293" s="7"/>
      <c r="T293" s="7"/>
      <c r="U293" s="7"/>
      <c r="V293" s="7"/>
      <c r="W293" s="7"/>
      <c r="X293" s="7"/>
      <c r="Y293" s="7"/>
      <c r="Z293" s="7"/>
      <c r="AA293" s="7"/>
      <c r="AB293" s="7"/>
    </row>
    <row r="294" spans="1:28" ht="13.2">
      <c r="A294" s="167"/>
      <c r="B294" s="163" t="s">
        <v>116</v>
      </c>
      <c r="C294" s="163" t="s">
        <v>116</v>
      </c>
      <c r="D294" s="163" t="s">
        <v>116</v>
      </c>
      <c r="E294" s="163">
        <v>13</v>
      </c>
      <c r="F294" s="164">
        <v>0</v>
      </c>
      <c r="G294" s="165">
        <v>0</v>
      </c>
      <c r="H294" s="165">
        <v>0</v>
      </c>
      <c r="I294" s="165">
        <v>1814.42145</v>
      </c>
      <c r="J294" s="165">
        <v>22.883029999999998</v>
      </c>
      <c r="K294" s="165">
        <v>1837.30448</v>
      </c>
      <c r="L294" s="165">
        <v>6151.7579000000005</v>
      </c>
      <c r="M294" s="165">
        <v>0</v>
      </c>
      <c r="N294" s="165">
        <v>6151.7579000000005</v>
      </c>
      <c r="O294" s="165">
        <v>7989.0623800000003</v>
      </c>
      <c r="P294" s="165">
        <v>32537.934160000001</v>
      </c>
      <c r="Q294" s="165">
        <v>0</v>
      </c>
      <c r="R294" s="166">
        <v>32537.934160000001</v>
      </c>
      <c r="S294" s="7"/>
      <c r="T294" s="7"/>
      <c r="U294" s="7"/>
      <c r="V294" s="7"/>
      <c r="W294" s="7"/>
      <c r="X294" s="7"/>
      <c r="Y294" s="7"/>
      <c r="Z294" s="7"/>
      <c r="AA294" s="7"/>
      <c r="AB294" s="7"/>
    </row>
    <row r="295" spans="1:28" ht="13.2">
      <c r="A295" s="167"/>
      <c r="B295" s="167"/>
      <c r="C295" s="163" t="s">
        <v>117</v>
      </c>
      <c r="D295" s="163" t="s">
        <v>118</v>
      </c>
      <c r="E295" s="163">
        <v>56</v>
      </c>
      <c r="F295" s="164">
        <v>0</v>
      </c>
      <c r="G295" s="165">
        <v>0</v>
      </c>
      <c r="H295" s="165">
        <v>0</v>
      </c>
      <c r="I295" s="165">
        <v>1174.8801100000001</v>
      </c>
      <c r="J295" s="165">
        <v>0.79125999999999996</v>
      </c>
      <c r="K295" s="165">
        <v>1175.67137</v>
      </c>
      <c r="L295" s="165">
        <v>621.76589000000001</v>
      </c>
      <c r="M295" s="165">
        <v>0</v>
      </c>
      <c r="N295" s="165">
        <v>621.76589000000001</v>
      </c>
      <c r="O295" s="165">
        <v>1797.4372599999999</v>
      </c>
      <c r="P295" s="165">
        <v>34832.929429999997</v>
      </c>
      <c r="Q295" s="165">
        <v>0</v>
      </c>
      <c r="R295" s="166">
        <v>34832.929429999997</v>
      </c>
      <c r="S295" s="7"/>
      <c r="T295" s="7"/>
      <c r="U295" s="7"/>
      <c r="V295" s="7"/>
      <c r="W295" s="7"/>
      <c r="X295" s="7"/>
      <c r="Y295" s="7"/>
      <c r="Z295" s="7"/>
      <c r="AA295" s="7"/>
      <c r="AB295" s="7"/>
    </row>
    <row r="296" spans="1:28" ht="13.2">
      <c r="A296" s="167"/>
      <c r="B296" s="167"/>
      <c r="C296" s="163" t="s">
        <v>250</v>
      </c>
      <c r="D296" s="163" t="s">
        <v>251</v>
      </c>
      <c r="E296" s="163">
        <v>218</v>
      </c>
      <c r="F296" s="164">
        <v>0</v>
      </c>
      <c r="G296" s="165">
        <v>0</v>
      </c>
      <c r="H296" s="165">
        <v>0</v>
      </c>
      <c r="I296" s="165">
        <v>484.57246000000004</v>
      </c>
      <c r="J296" s="165">
        <v>3.5999999999999997E-2</v>
      </c>
      <c r="K296" s="165">
        <v>484.60846000000004</v>
      </c>
      <c r="L296" s="165">
        <v>1111.4750900000001</v>
      </c>
      <c r="M296" s="165">
        <v>0</v>
      </c>
      <c r="N296" s="165">
        <v>1111.4750900000001</v>
      </c>
      <c r="O296" s="165">
        <v>1596.0835500000001</v>
      </c>
      <c r="P296" s="165">
        <v>16053.864740000001</v>
      </c>
      <c r="Q296" s="165">
        <v>0</v>
      </c>
      <c r="R296" s="166">
        <v>16053.864740000001</v>
      </c>
      <c r="S296" s="7"/>
      <c r="T296" s="7"/>
      <c r="U296" s="7"/>
      <c r="V296" s="7"/>
      <c r="W296" s="7"/>
      <c r="X296" s="7"/>
      <c r="Y296" s="7"/>
      <c r="Z296" s="7"/>
      <c r="AA296" s="7"/>
      <c r="AB296" s="7"/>
    </row>
    <row r="297" spans="1:28" ht="13.2">
      <c r="A297" s="167"/>
      <c r="B297" s="163" t="s">
        <v>13</v>
      </c>
      <c r="C297" s="163" t="s">
        <v>13</v>
      </c>
      <c r="D297" s="163" t="s">
        <v>13</v>
      </c>
      <c r="E297" s="163">
        <v>198</v>
      </c>
      <c r="F297" s="164">
        <v>0</v>
      </c>
      <c r="G297" s="165">
        <v>0</v>
      </c>
      <c r="H297" s="165">
        <v>0</v>
      </c>
      <c r="I297" s="165">
        <v>646.32181000000003</v>
      </c>
      <c r="J297" s="165">
        <v>82.12894</v>
      </c>
      <c r="K297" s="165">
        <v>728.45074999999997</v>
      </c>
      <c r="L297" s="165">
        <v>4638.4519199999995</v>
      </c>
      <c r="M297" s="165">
        <v>108.36336999999999</v>
      </c>
      <c r="N297" s="165">
        <v>4746.8152900000005</v>
      </c>
      <c r="O297" s="165">
        <v>5475.2660400000004</v>
      </c>
      <c r="P297" s="165">
        <v>13878.05083</v>
      </c>
      <c r="Q297" s="165">
        <v>0</v>
      </c>
      <c r="R297" s="166">
        <v>13878.05083</v>
      </c>
      <c r="S297" s="7"/>
      <c r="T297" s="7"/>
      <c r="U297" s="7"/>
      <c r="V297" s="7"/>
      <c r="W297" s="7"/>
      <c r="X297" s="7"/>
      <c r="Y297" s="7"/>
      <c r="Z297" s="7"/>
      <c r="AA297" s="7"/>
      <c r="AB297" s="7"/>
    </row>
    <row r="298" spans="1:28" ht="13.2">
      <c r="A298" s="167"/>
      <c r="B298" s="163" t="s">
        <v>123</v>
      </c>
      <c r="C298" s="163" t="s">
        <v>124</v>
      </c>
      <c r="D298" s="163" t="s">
        <v>124</v>
      </c>
      <c r="E298" s="163">
        <v>6</v>
      </c>
      <c r="F298" s="164">
        <v>0</v>
      </c>
      <c r="G298" s="165">
        <v>0</v>
      </c>
      <c r="H298" s="165">
        <v>0</v>
      </c>
      <c r="I298" s="165">
        <v>1430.36456</v>
      </c>
      <c r="J298" s="165">
        <v>5.9025100000000004</v>
      </c>
      <c r="K298" s="165">
        <v>1436.2670700000001</v>
      </c>
      <c r="L298" s="165">
        <v>2440.5061000000001</v>
      </c>
      <c r="M298" s="165">
        <v>0</v>
      </c>
      <c r="N298" s="165">
        <v>2440.5061000000001</v>
      </c>
      <c r="O298" s="165">
        <v>3876.7731699999999</v>
      </c>
      <c r="P298" s="165">
        <v>13560.905859999999</v>
      </c>
      <c r="Q298" s="165">
        <v>0</v>
      </c>
      <c r="R298" s="166">
        <v>13560.905859999999</v>
      </c>
      <c r="S298" s="7"/>
      <c r="T298" s="7"/>
      <c r="U298" s="7"/>
      <c r="V298" s="7"/>
      <c r="W298" s="7"/>
      <c r="X298" s="7"/>
      <c r="Y298" s="7"/>
      <c r="Z298" s="7"/>
      <c r="AA298" s="7"/>
      <c r="AB298" s="7"/>
    </row>
    <row r="299" spans="1:28" ht="13.2">
      <c r="A299" s="167"/>
      <c r="B299" s="167"/>
      <c r="C299" s="167"/>
      <c r="D299" s="163" t="s">
        <v>252</v>
      </c>
      <c r="E299" s="163">
        <v>4</v>
      </c>
      <c r="F299" s="164">
        <v>0</v>
      </c>
      <c r="G299" s="165">
        <v>0</v>
      </c>
      <c r="H299" s="165">
        <v>0</v>
      </c>
      <c r="I299" s="165">
        <v>2944.7532500000002</v>
      </c>
      <c r="J299" s="165">
        <v>18.072830000000003</v>
      </c>
      <c r="K299" s="165">
        <v>2962.8260800000003</v>
      </c>
      <c r="L299" s="165">
        <v>2031.2121499999998</v>
      </c>
      <c r="M299" s="165">
        <v>0</v>
      </c>
      <c r="N299" s="165">
        <v>2031.2121499999998</v>
      </c>
      <c r="O299" s="165">
        <v>4994.0382300000001</v>
      </c>
      <c r="P299" s="165">
        <v>21145.85497</v>
      </c>
      <c r="Q299" s="165">
        <v>0</v>
      </c>
      <c r="R299" s="166">
        <v>21145.85497</v>
      </c>
      <c r="S299" s="7"/>
      <c r="T299" s="7"/>
      <c r="U299" s="7"/>
      <c r="V299" s="7"/>
      <c r="W299" s="7"/>
      <c r="X299" s="7"/>
      <c r="Y299" s="7"/>
      <c r="Z299" s="7"/>
      <c r="AA299" s="7"/>
      <c r="AB299" s="7"/>
    </row>
    <row r="300" spans="1:28" ht="13.2">
      <c r="A300" s="167"/>
      <c r="B300" s="167"/>
      <c r="C300" s="167"/>
      <c r="D300" s="163" t="s">
        <v>253</v>
      </c>
      <c r="E300" s="163">
        <v>212</v>
      </c>
      <c r="F300" s="164">
        <v>0</v>
      </c>
      <c r="G300" s="165">
        <v>0</v>
      </c>
      <c r="H300" s="165">
        <v>0</v>
      </c>
      <c r="I300" s="165">
        <v>523.20115999999996</v>
      </c>
      <c r="J300" s="165">
        <v>0</v>
      </c>
      <c r="K300" s="165">
        <v>523.20115999999996</v>
      </c>
      <c r="L300" s="165">
        <v>193.60383999999999</v>
      </c>
      <c r="M300" s="165">
        <v>0</v>
      </c>
      <c r="N300" s="165">
        <v>193.60383999999999</v>
      </c>
      <c r="O300" s="165">
        <v>716.80499999999995</v>
      </c>
      <c r="P300" s="165">
        <v>12661.093369999999</v>
      </c>
      <c r="Q300" s="165">
        <v>0</v>
      </c>
      <c r="R300" s="166">
        <v>12661.093369999999</v>
      </c>
      <c r="S300" s="7"/>
      <c r="T300" s="7"/>
      <c r="U300" s="7"/>
      <c r="V300" s="7"/>
      <c r="W300" s="7"/>
      <c r="X300" s="7"/>
      <c r="Y300" s="7"/>
      <c r="Z300" s="7"/>
      <c r="AA300" s="7"/>
      <c r="AB300" s="7"/>
    </row>
    <row r="301" spans="1:28" ht="13.2">
      <c r="A301" s="167"/>
      <c r="B301" s="167"/>
      <c r="C301" s="163" t="s">
        <v>254</v>
      </c>
      <c r="D301" s="163" t="s">
        <v>254</v>
      </c>
      <c r="E301" s="163">
        <v>68</v>
      </c>
      <c r="F301" s="164">
        <v>0</v>
      </c>
      <c r="G301" s="165">
        <v>0</v>
      </c>
      <c r="H301" s="165">
        <v>0</v>
      </c>
      <c r="I301" s="165">
        <v>1171.3470500000001</v>
      </c>
      <c r="J301" s="165">
        <v>7.7595799999999997</v>
      </c>
      <c r="K301" s="165">
        <v>1179.10663</v>
      </c>
      <c r="L301" s="165">
        <v>2429.5563900000002</v>
      </c>
      <c r="M301" s="165">
        <v>0</v>
      </c>
      <c r="N301" s="165">
        <v>2429.5563900000002</v>
      </c>
      <c r="O301" s="165">
        <v>3608.66302</v>
      </c>
      <c r="P301" s="165">
        <v>15369.40832</v>
      </c>
      <c r="Q301" s="165">
        <v>0</v>
      </c>
      <c r="R301" s="166">
        <v>15369.40832</v>
      </c>
      <c r="S301" s="7"/>
      <c r="T301" s="7"/>
      <c r="U301" s="7"/>
      <c r="V301" s="7"/>
      <c r="W301" s="7"/>
      <c r="X301" s="7"/>
      <c r="Y301" s="7"/>
      <c r="Z301" s="7"/>
      <c r="AA301" s="7"/>
      <c r="AB301" s="7"/>
    </row>
    <row r="302" spans="1:28" ht="13.2">
      <c r="A302" s="167"/>
      <c r="B302" s="167"/>
      <c r="C302" s="163" t="s">
        <v>255</v>
      </c>
      <c r="D302" s="163" t="s">
        <v>255</v>
      </c>
      <c r="E302" s="163">
        <v>220</v>
      </c>
      <c r="F302" s="164">
        <v>0</v>
      </c>
      <c r="G302" s="165">
        <v>0</v>
      </c>
      <c r="H302" s="165">
        <v>0</v>
      </c>
      <c r="I302" s="165">
        <v>427.39484999999996</v>
      </c>
      <c r="J302" s="165">
        <v>2.1226400000000001</v>
      </c>
      <c r="K302" s="165">
        <v>429.51749000000001</v>
      </c>
      <c r="L302" s="165">
        <v>1183.38275</v>
      </c>
      <c r="M302" s="165">
        <v>6.7444499999999996</v>
      </c>
      <c r="N302" s="165">
        <v>1190.1271999999999</v>
      </c>
      <c r="O302" s="165">
        <v>1619.6446899999999</v>
      </c>
      <c r="P302" s="165">
        <v>10743.242130000001</v>
      </c>
      <c r="Q302" s="165">
        <v>10.75469</v>
      </c>
      <c r="R302" s="166">
        <v>10753.99682</v>
      </c>
      <c r="S302" s="7"/>
      <c r="T302" s="7"/>
      <c r="U302" s="7"/>
      <c r="V302" s="7"/>
      <c r="W302" s="7"/>
      <c r="X302" s="7"/>
      <c r="Y302" s="7"/>
      <c r="Z302" s="7"/>
      <c r="AA302" s="7"/>
      <c r="AB302" s="7"/>
    </row>
    <row r="303" spans="1:28" ht="13.2">
      <c r="A303" s="167"/>
      <c r="B303" s="167"/>
      <c r="C303" s="163" t="s">
        <v>125</v>
      </c>
      <c r="D303" s="163" t="s">
        <v>256</v>
      </c>
      <c r="E303" s="163">
        <v>55</v>
      </c>
      <c r="F303" s="164">
        <v>0</v>
      </c>
      <c r="G303" s="165">
        <v>0</v>
      </c>
      <c r="H303" s="165">
        <v>0</v>
      </c>
      <c r="I303" s="165">
        <v>1187.7447999999999</v>
      </c>
      <c r="J303" s="165">
        <v>95.918429999999987</v>
      </c>
      <c r="K303" s="165">
        <v>1283.6632299999999</v>
      </c>
      <c r="L303" s="165">
        <v>3338.0775600000002</v>
      </c>
      <c r="M303" s="165">
        <v>0</v>
      </c>
      <c r="N303" s="165">
        <v>3338.0775600000002</v>
      </c>
      <c r="O303" s="165">
        <v>4621.7407899999998</v>
      </c>
      <c r="P303" s="165">
        <v>18089.822239999998</v>
      </c>
      <c r="Q303" s="165">
        <v>0</v>
      </c>
      <c r="R303" s="166">
        <v>18089.822239999998</v>
      </c>
      <c r="S303" s="7"/>
      <c r="T303" s="7"/>
      <c r="U303" s="7"/>
      <c r="V303" s="7"/>
      <c r="W303" s="7"/>
      <c r="X303" s="7"/>
      <c r="Y303" s="7"/>
      <c r="Z303" s="7"/>
      <c r="AA303" s="7"/>
      <c r="AB303" s="7"/>
    </row>
    <row r="304" spans="1:28" ht="13.2">
      <c r="A304" s="167"/>
      <c r="B304" s="167"/>
      <c r="C304" s="167"/>
      <c r="D304" s="163" t="s">
        <v>125</v>
      </c>
      <c r="E304" s="163">
        <v>1</v>
      </c>
      <c r="F304" s="164">
        <v>0</v>
      </c>
      <c r="G304" s="165">
        <v>0</v>
      </c>
      <c r="H304" s="165">
        <v>0</v>
      </c>
      <c r="I304" s="165">
        <v>2945.5637700000002</v>
      </c>
      <c r="J304" s="165">
        <v>116.80969</v>
      </c>
      <c r="K304" s="165">
        <v>3062.3734599999998</v>
      </c>
      <c r="L304" s="165">
        <v>17140.624949999998</v>
      </c>
      <c r="M304" s="165">
        <v>81.562139999999999</v>
      </c>
      <c r="N304" s="165">
        <v>17222.187089999999</v>
      </c>
      <c r="O304" s="165">
        <v>20284.560550000002</v>
      </c>
      <c r="P304" s="165">
        <v>23183.689160000002</v>
      </c>
      <c r="Q304" s="165">
        <v>9.2893399999999993</v>
      </c>
      <c r="R304" s="166">
        <v>23192.978500000001</v>
      </c>
      <c r="S304" s="7"/>
      <c r="T304" s="7"/>
      <c r="U304" s="7"/>
      <c r="V304" s="7"/>
      <c r="W304" s="7"/>
      <c r="X304" s="7"/>
      <c r="Y304" s="7"/>
      <c r="Z304" s="7"/>
      <c r="AA304" s="7"/>
      <c r="AB304" s="7"/>
    </row>
    <row r="305" spans="1:28" ht="13.2">
      <c r="A305" s="167"/>
      <c r="B305" s="167"/>
      <c r="C305" s="167"/>
      <c r="D305" s="167"/>
      <c r="E305" s="168">
        <v>11</v>
      </c>
      <c r="F305" s="169">
        <v>0</v>
      </c>
      <c r="G305" s="121">
        <v>0</v>
      </c>
      <c r="H305" s="121">
        <v>0</v>
      </c>
      <c r="I305" s="121">
        <v>3243.12545</v>
      </c>
      <c r="J305" s="121">
        <v>145.11605</v>
      </c>
      <c r="K305" s="121">
        <v>3388.2415000000001</v>
      </c>
      <c r="L305" s="121">
        <v>22594.757020000001</v>
      </c>
      <c r="M305" s="121">
        <v>69.471360000000004</v>
      </c>
      <c r="N305" s="121">
        <v>22664.22838</v>
      </c>
      <c r="O305" s="121">
        <v>26052.469880000001</v>
      </c>
      <c r="P305" s="121">
        <v>31252.01715</v>
      </c>
      <c r="Q305" s="121">
        <v>0</v>
      </c>
      <c r="R305" s="170">
        <v>31252.01715</v>
      </c>
      <c r="S305" s="7"/>
      <c r="T305" s="7"/>
      <c r="U305" s="7"/>
      <c r="V305" s="7"/>
      <c r="W305" s="7"/>
      <c r="X305" s="7"/>
      <c r="Y305" s="7"/>
      <c r="Z305" s="7"/>
      <c r="AA305" s="7"/>
      <c r="AB305" s="7"/>
    </row>
    <row r="306" spans="1:28" ht="13.2">
      <c r="A306" s="167"/>
      <c r="B306" s="167"/>
      <c r="C306" s="163" t="s">
        <v>257</v>
      </c>
      <c r="D306" s="163" t="s">
        <v>257</v>
      </c>
      <c r="E306" s="163">
        <v>26</v>
      </c>
      <c r="F306" s="164">
        <v>0</v>
      </c>
      <c r="G306" s="165">
        <v>0</v>
      </c>
      <c r="H306" s="165">
        <v>0</v>
      </c>
      <c r="I306" s="165">
        <v>1935.79844</v>
      </c>
      <c r="J306" s="165">
        <v>13.41273</v>
      </c>
      <c r="K306" s="165">
        <v>1949.21117</v>
      </c>
      <c r="L306" s="165">
        <v>7535.2561599999999</v>
      </c>
      <c r="M306" s="165">
        <v>0</v>
      </c>
      <c r="N306" s="165">
        <v>7535.2561599999999</v>
      </c>
      <c r="O306" s="165">
        <v>9484.4673299999995</v>
      </c>
      <c r="P306" s="165">
        <v>18681.469120000002</v>
      </c>
      <c r="Q306" s="165">
        <v>0</v>
      </c>
      <c r="R306" s="166">
        <v>18681.469120000002</v>
      </c>
      <c r="S306" s="7"/>
      <c r="T306" s="7"/>
      <c r="U306" s="7"/>
      <c r="V306" s="7"/>
      <c r="W306" s="7"/>
      <c r="X306" s="7"/>
      <c r="Y306" s="7"/>
      <c r="Z306" s="7"/>
      <c r="AA306" s="7"/>
      <c r="AB306" s="7"/>
    </row>
    <row r="307" spans="1:28" ht="13.2">
      <c r="A307" s="167"/>
      <c r="B307" s="167"/>
      <c r="C307" s="163" t="s">
        <v>258</v>
      </c>
      <c r="D307" s="163" t="s">
        <v>259</v>
      </c>
      <c r="E307" s="163">
        <v>66</v>
      </c>
      <c r="F307" s="164">
        <v>0</v>
      </c>
      <c r="G307" s="165">
        <v>0</v>
      </c>
      <c r="H307" s="165">
        <v>0</v>
      </c>
      <c r="I307" s="165">
        <v>2713.9314399999998</v>
      </c>
      <c r="J307" s="165">
        <v>0.43583</v>
      </c>
      <c r="K307" s="165">
        <v>2714.3672700000002</v>
      </c>
      <c r="L307" s="165">
        <v>637.97793999999999</v>
      </c>
      <c r="M307" s="165">
        <v>0</v>
      </c>
      <c r="N307" s="165">
        <v>637.97793999999999</v>
      </c>
      <c r="O307" s="165">
        <v>3352.34521</v>
      </c>
      <c r="P307" s="165">
        <v>25384.985690000001</v>
      </c>
      <c r="Q307" s="165">
        <v>0</v>
      </c>
      <c r="R307" s="166">
        <v>25384.985690000001</v>
      </c>
      <c r="S307" s="7"/>
      <c r="T307" s="7"/>
      <c r="U307" s="7"/>
      <c r="V307" s="7"/>
      <c r="W307" s="7"/>
      <c r="X307" s="7"/>
      <c r="Y307" s="7"/>
      <c r="Z307" s="7"/>
      <c r="AA307" s="7"/>
      <c r="AB307" s="7"/>
    </row>
    <row r="308" spans="1:28" ht="13.2">
      <c r="A308" s="167"/>
      <c r="B308" s="167"/>
      <c r="C308" s="167"/>
      <c r="D308" s="163" t="s">
        <v>258</v>
      </c>
      <c r="E308" s="163">
        <v>5</v>
      </c>
      <c r="F308" s="164">
        <v>0</v>
      </c>
      <c r="G308" s="165">
        <v>0</v>
      </c>
      <c r="H308" s="165">
        <v>0</v>
      </c>
      <c r="I308" s="165">
        <v>1712.6830199999999</v>
      </c>
      <c r="J308" s="165">
        <v>17.53031</v>
      </c>
      <c r="K308" s="165">
        <v>1730.21333</v>
      </c>
      <c r="L308" s="165">
        <v>1696.76639</v>
      </c>
      <c r="M308" s="165">
        <v>37.304629999999996</v>
      </c>
      <c r="N308" s="165">
        <v>1734.0710200000001</v>
      </c>
      <c r="O308" s="165">
        <v>3464.2843499999999</v>
      </c>
      <c r="P308" s="165">
        <v>24449.148219999999</v>
      </c>
      <c r="Q308" s="165">
        <v>0</v>
      </c>
      <c r="R308" s="166">
        <v>24449.148219999999</v>
      </c>
      <c r="S308" s="7"/>
      <c r="T308" s="7"/>
      <c r="U308" s="7"/>
      <c r="V308" s="7"/>
      <c r="W308" s="7"/>
      <c r="X308" s="7"/>
      <c r="Y308" s="7"/>
      <c r="Z308" s="7"/>
      <c r="AA308" s="7"/>
      <c r="AB308" s="7"/>
    </row>
    <row r="309" spans="1:28" ht="13.2">
      <c r="A309" s="167"/>
      <c r="B309" s="167"/>
      <c r="C309" s="163" t="s">
        <v>260</v>
      </c>
      <c r="D309" s="163" t="s">
        <v>260</v>
      </c>
      <c r="E309" s="163">
        <v>14</v>
      </c>
      <c r="F309" s="164">
        <v>0</v>
      </c>
      <c r="G309" s="165">
        <v>0</v>
      </c>
      <c r="H309" s="165">
        <v>0</v>
      </c>
      <c r="I309" s="165">
        <v>1205.4288600000002</v>
      </c>
      <c r="J309" s="165">
        <v>0.97401000000000004</v>
      </c>
      <c r="K309" s="165">
        <v>1206.4028700000001</v>
      </c>
      <c r="L309" s="165">
        <v>3805.2922899999999</v>
      </c>
      <c r="M309" s="165">
        <v>0</v>
      </c>
      <c r="N309" s="165">
        <v>3805.2922899999999</v>
      </c>
      <c r="O309" s="165">
        <v>5011.6951600000002</v>
      </c>
      <c r="P309" s="165">
        <v>21850.804960000001</v>
      </c>
      <c r="Q309" s="165">
        <v>0</v>
      </c>
      <c r="R309" s="166">
        <v>21850.804960000001</v>
      </c>
      <c r="S309" s="7"/>
      <c r="T309" s="7"/>
      <c r="U309" s="7"/>
      <c r="V309" s="7"/>
      <c r="W309" s="7"/>
      <c r="X309" s="7"/>
      <c r="Y309" s="7"/>
      <c r="Z309" s="7"/>
      <c r="AA309" s="7"/>
      <c r="AB309" s="7"/>
    </row>
    <row r="310" spans="1:28" ht="13.2">
      <c r="A310" s="167"/>
      <c r="B310" s="167"/>
      <c r="C310" s="163" t="s">
        <v>261</v>
      </c>
      <c r="D310" s="163" t="s">
        <v>262</v>
      </c>
      <c r="E310" s="163">
        <v>27</v>
      </c>
      <c r="F310" s="164">
        <v>0</v>
      </c>
      <c r="G310" s="165">
        <v>0</v>
      </c>
      <c r="H310" s="165">
        <v>0</v>
      </c>
      <c r="I310" s="165">
        <v>908.16975000000002</v>
      </c>
      <c r="J310" s="165">
        <v>1.47496</v>
      </c>
      <c r="K310" s="165">
        <v>909.64470999999992</v>
      </c>
      <c r="L310" s="165">
        <v>4686.1845199999998</v>
      </c>
      <c r="M310" s="165">
        <v>116.53432000000001</v>
      </c>
      <c r="N310" s="165">
        <v>4802.7188399999995</v>
      </c>
      <c r="O310" s="165">
        <v>5712.36355</v>
      </c>
      <c r="P310" s="165">
        <v>13344.337680000001</v>
      </c>
      <c r="Q310" s="165">
        <v>0</v>
      </c>
      <c r="R310" s="166">
        <v>13344.337680000001</v>
      </c>
      <c r="S310" s="7"/>
      <c r="T310" s="7"/>
      <c r="U310" s="7"/>
      <c r="V310" s="7"/>
      <c r="W310" s="7"/>
      <c r="X310" s="7"/>
      <c r="Y310" s="7"/>
      <c r="Z310" s="7"/>
      <c r="AA310" s="7"/>
      <c r="AB310" s="7"/>
    </row>
    <row r="311" spans="1:28" ht="13.2">
      <c r="A311" s="167"/>
      <c r="B311" s="163" t="s">
        <v>15</v>
      </c>
      <c r="C311" s="163" t="s">
        <v>127</v>
      </c>
      <c r="D311" s="163" t="s">
        <v>263</v>
      </c>
      <c r="E311" s="163">
        <v>213</v>
      </c>
      <c r="F311" s="164">
        <v>0</v>
      </c>
      <c r="G311" s="165">
        <v>0</v>
      </c>
      <c r="H311" s="165">
        <v>0</v>
      </c>
      <c r="I311" s="165">
        <v>365.27213</v>
      </c>
      <c r="J311" s="165">
        <v>6.3573699999999995</v>
      </c>
      <c r="K311" s="165">
        <v>371.62950000000001</v>
      </c>
      <c r="L311" s="165">
        <v>2175.6317899999999</v>
      </c>
      <c r="M311" s="165">
        <v>0</v>
      </c>
      <c r="N311" s="165">
        <v>2175.6317899999999</v>
      </c>
      <c r="O311" s="165">
        <v>2547.2612899999999</v>
      </c>
      <c r="P311" s="165">
        <v>11980.903630000001</v>
      </c>
      <c r="Q311" s="165">
        <v>0</v>
      </c>
      <c r="R311" s="166">
        <v>11980.903630000001</v>
      </c>
      <c r="S311" s="7"/>
      <c r="T311" s="7"/>
      <c r="U311" s="7"/>
      <c r="V311" s="7"/>
      <c r="W311" s="7"/>
      <c r="X311" s="7"/>
      <c r="Y311" s="7"/>
      <c r="Z311" s="7"/>
      <c r="AA311" s="7"/>
      <c r="AB311" s="7"/>
    </row>
    <row r="312" spans="1:28" ht="13.2">
      <c r="A312" s="167"/>
      <c r="B312" s="167"/>
      <c r="C312" s="163" t="s">
        <v>129</v>
      </c>
      <c r="D312" s="163" t="s">
        <v>129</v>
      </c>
      <c r="E312" s="163">
        <v>71</v>
      </c>
      <c r="F312" s="164">
        <v>0</v>
      </c>
      <c r="G312" s="165">
        <v>0</v>
      </c>
      <c r="H312" s="165">
        <v>0</v>
      </c>
      <c r="I312" s="165">
        <v>3761.8680299999996</v>
      </c>
      <c r="J312" s="165">
        <v>111.84569999999999</v>
      </c>
      <c r="K312" s="165">
        <v>3873.7137299999999</v>
      </c>
      <c r="L312" s="165">
        <v>11348.660910000001</v>
      </c>
      <c r="M312" s="165">
        <v>38.705760000000005</v>
      </c>
      <c r="N312" s="165">
        <v>11387.366669999999</v>
      </c>
      <c r="O312" s="165">
        <v>15261.080400000001</v>
      </c>
      <c r="P312" s="165">
        <v>17558.494030000002</v>
      </c>
      <c r="Q312" s="165">
        <v>0</v>
      </c>
      <c r="R312" s="166">
        <v>17558.494030000002</v>
      </c>
      <c r="S312" s="7"/>
      <c r="T312" s="7"/>
      <c r="U312" s="7"/>
      <c r="V312" s="7"/>
      <c r="W312" s="7"/>
      <c r="X312" s="7"/>
      <c r="Y312" s="7"/>
      <c r="Z312" s="7"/>
      <c r="AA312" s="7"/>
      <c r="AB312" s="7"/>
    </row>
    <row r="313" spans="1:28" ht="13.2">
      <c r="A313" s="167"/>
      <c r="B313" s="167"/>
      <c r="C313" s="163" t="s">
        <v>264</v>
      </c>
      <c r="D313" s="163" t="s">
        <v>264</v>
      </c>
      <c r="E313" s="163">
        <v>219</v>
      </c>
      <c r="F313" s="164">
        <v>0</v>
      </c>
      <c r="G313" s="165">
        <v>0</v>
      </c>
      <c r="H313" s="165">
        <v>0</v>
      </c>
      <c r="I313" s="165">
        <v>122.02574</v>
      </c>
      <c r="J313" s="165">
        <v>0</v>
      </c>
      <c r="K313" s="165">
        <v>122.02574</v>
      </c>
      <c r="L313" s="165">
        <v>457.86612000000002</v>
      </c>
      <c r="M313" s="165">
        <v>0</v>
      </c>
      <c r="N313" s="165">
        <v>457.86612000000002</v>
      </c>
      <c r="O313" s="165">
        <v>579.89185999999995</v>
      </c>
      <c r="P313" s="165">
        <v>18501.971679999999</v>
      </c>
      <c r="Q313" s="165">
        <v>0</v>
      </c>
      <c r="R313" s="166">
        <v>18501.971679999999</v>
      </c>
      <c r="S313" s="7"/>
      <c r="T313" s="7"/>
      <c r="U313" s="7"/>
      <c r="V313" s="7"/>
      <c r="W313" s="7"/>
      <c r="X313" s="7"/>
      <c r="Y313" s="7"/>
      <c r="Z313" s="7"/>
      <c r="AA313" s="7"/>
      <c r="AB313" s="7"/>
    </row>
    <row r="314" spans="1:28" ht="13.2">
      <c r="A314" s="167"/>
      <c r="B314" s="167"/>
      <c r="C314" s="163" t="s">
        <v>205</v>
      </c>
      <c r="D314" s="163" t="s">
        <v>206</v>
      </c>
      <c r="E314" s="163">
        <v>72</v>
      </c>
      <c r="F314" s="164">
        <v>0</v>
      </c>
      <c r="G314" s="165">
        <v>0</v>
      </c>
      <c r="H314" s="165">
        <v>0</v>
      </c>
      <c r="I314" s="165">
        <v>6265.4997499999999</v>
      </c>
      <c r="J314" s="165">
        <v>62.200410000000005</v>
      </c>
      <c r="K314" s="165">
        <v>6327.7001600000003</v>
      </c>
      <c r="L314" s="165">
        <v>19467.82473</v>
      </c>
      <c r="M314" s="165">
        <v>55.219360000000002</v>
      </c>
      <c r="N314" s="165">
        <v>19523.044089999999</v>
      </c>
      <c r="O314" s="165">
        <v>25850.74425</v>
      </c>
      <c r="P314" s="165">
        <v>39985.454640000004</v>
      </c>
      <c r="Q314" s="165">
        <v>0</v>
      </c>
      <c r="R314" s="166">
        <v>39985.454640000004</v>
      </c>
      <c r="S314" s="7"/>
      <c r="T314" s="7"/>
      <c r="U314" s="7"/>
      <c r="V314" s="7"/>
      <c r="W314" s="7"/>
      <c r="X314" s="7"/>
      <c r="Y314" s="7"/>
      <c r="Z314" s="7"/>
      <c r="AA314" s="7"/>
      <c r="AB314" s="7"/>
    </row>
    <row r="315" spans="1:28" ht="13.2">
      <c r="A315" s="167"/>
      <c r="B315" s="167"/>
      <c r="C315" s="163" t="s">
        <v>130</v>
      </c>
      <c r="D315" s="163" t="s">
        <v>131</v>
      </c>
      <c r="E315" s="163">
        <v>78</v>
      </c>
      <c r="F315" s="164">
        <v>0</v>
      </c>
      <c r="G315" s="165">
        <v>0</v>
      </c>
      <c r="H315" s="165">
        <v>0</v>
      </c>
      <c r="I315" s="165">
        <v>1457.5446000000002</v>
      </c>
      <c r="J315" s="165">
        <v>61.511189999999999</v>
      </c>
      <c r="K315" s="165">
        <v>1519.0557900000001</v>
      </c>
      <c r="L315" s="165">
        <v>16076.55632</v>
      </c>
      <c r="M315" s="165">
        <v>18.072939999999999</v>
      </c>
      <c r="N315" s="165">
        <v>16094.62926</v>
      </c>
      <c r="O315" s="165">
        <v>17613.68505</v>
      </c>
      <c r="P315" s="165">
        <v>10188.94298</v>
      </c>
      <c r="Q315" s="165">
        <v>0</v>
      </c>
      <c r="R315" s="166">
        <v>10188.94298</v>
      </c>
      <c r="S315" s="7"/>
      <c r="T315" s="7"/>
      <c r="U315" s="7"/>
      <c r="V315" s="7"/>
      <c r="W315" s="7"/>
      <c r="X315" s="7"/>
      <c r="Y315" s="7"/>
      <c r="Z315" s="7"/>
      <c r="AA315" s="7"/>
      <c r="AB315" s="7"/>
    </row>
    <row r="316" spans="1:28" ht="13.2">
      <c r="A316" s="167"/>
      <c r="B316" s="167"/>
      <c r="C316" s="167"/>
      <c r="D316" s="163" t="s">
        <v>207</v>
      </c>
      <c r="E316" s="163">
        <v>77</v>
      </c>
      <c r="F316" s="164">
        <v>0</v>
      </c>
      <c r="G316" s="165">
        <v>0</v>
      </c>
      <c r="H316" s="165">
        <v>0</v>
      </c>
      <c r="I316" s="165">
        <v>1928.5920599999999</v>
      </c>
      <c r="J316" s="165">
        <v>250.92963</v>
      </c>
      <c r="K316" s="165">
        <v>2179.52169</v>
      </c>
      <c r="L316" s="165">
        <v>11747.549150000001</v>
      </c>
      <c r="M316" s="165">
        <v>18.419529999999998</v>
      </c>
      <c r="N316" s="165">
        <v>11765.96868</v>
      </c>
      <c r="O316" s="165">
        <v>13945.49037</v>
      </c>
      <c r="P316" s="165">
        <v>9260.4601300000013</v>
      </c>
      <c r="Q316" s="165">
        <v>0</v>
      </c>
      <c r="R316" s="166">
        <v>9260.4601300000013</v>
      </c>
      <c r="S316" s="7"/>
      <c r="T316" s="7"/>
      <c r="U316" s="7"/>
      <c r="V316" s="7"/>
      <c r="W316" s="7"/>
      <c r="X316" s="7"/>
      <c r="Y316" s="7"/>
      <c r="Z316" s="7"/>
      <c r="AA316" s="7"/>
      <c r="AB316" s="7"/>
    </row>
    <row r="317" spans="1:28" ht="13.2">
      <c r="A317" s="167"/>
      <c r="B317" s="167"/>
      <c r="C317" s="167"/>
      <c r="D317" s="163" t="s">
        <v>130</v>
      </c>
      <c r="E317" s="163">
        <v>74</v>
      </c>
      <c r="F317" s="164">
        <v>0</v>
      </c>
      <c r="G317" s="165">
        <v>0</v>
      </c>
      <c r="H317" s="165">
        <v>0</v>
      </c>
      <c r="I317" s="165">
        <v>11940.33023</v>
      </c>
      <c r="J317" s="165">
        <v>1563.4024399999998</v>
      </c>
      <c r="K317" s="165">
        <v>13503.732669999999</v>
      </c>
      <c r="L317" s="165">
        <v>125687.70059000001</v>
      </c>
      <c r="M317" s="165">
        <v>1904.23055</v>
      </c>
      <c r="N317" s="165">
        <v>127591.93114</v>
      </c>
      <c r="O317" s="165">
        <v>141095.66381</v>
      </c>
      <c r="P317" s="165">
        <v>13480.32582</v>
      </c>
      <c r="Q317" s="165">
        <v>46.225749999999998</v>
      </c>
      <c r="R317" s="166">
        <v>13526.55157</v>
      </c>
      <c r="S317" s="7"/>
      <c r="T317" s="7"/>
      <c r="U317" s="7"/>
      <c r="V317" s="7"/>
      <c r="W317" s="7"/>
      <c r="X317" s="7"/>
      <c r="Y317" s="7"/>
      <c r="Z317" s="7"/>
      <c r="AA317" s="7"/>
      <c r="AB317" s="7"/>
    </row>
    <row r="318" spans="1:28" ht="13.2">
      <c r="A318" s="167"/>
      <c r="B318" s="167"/>
      <c r="C318" s="163" t="s">
        <v>132</v>
      </c>
      <c r="D318" s="163" t="s">
        <v>132</v>
      </c>
      <c r="E318" s="163">
        <v>82</v>
      </c>
      <c r="F318" s="164">
        <v>0</v>
      </c>
      <c r="G318" s="165">
        <v>0</v>
      </c>
      <c r="H318" s="165">
        <v>0</v>
      </c>
      <c r="I318" s="165">
        <v>6936.3572999999997</v>
      </c>
      <c r="J318" s="165">
        <v>5.2465299999999999</v>
      </c>
      <c r="K318" s="165">
        <v>6941.60383</v>
      </c>
      <c r="L318" s="165">
        <v>6372.4498300000005</v>
      </c>
      <c r="M318" s="165">
        <v>69.070059999999998</v>
      </c>
      <c r="N318" s="165">
        <v>6441.5198899999996</v>
      </c>
      <c r="O318" s="165">
        <v>13383.123720000001</v>
      </c>
      <c r="P318" s="165">
        <v>26856.23331</v>
      </c>
      <c r="Q318" s="165">
        <v>0</v>
      </c>
      <c r="R318" s="166">
        <v>26856.23331</v>
      </c>
      <c r="S318" s="7"/>
      <c r="T318" s="7"/>
      <c r="U318" s="7"/>
      <c r="V318" s="7"/>
      <c r="W318" s="7"/>
      <c r="X318" s="7"/>
      <c r="Y318" s="7"/>
      <c r="Z318" s="7"/>
      <c r="AA318" s="7"/>
      <c r="AB318" s="7"/>
    </row>
    <row r="319" spans="1:28" ht="13.2">
      <c r="A319" s="167"/>
      <c r="B319" s="167"/>
      <c r="C319" s="163" t="s">
        <v>265</v>
      </c>
      <c r="D319" s="163" t="s">
        <v>265</v>
      </c>
      <c r="E319" s="163">
        <v>208</v>
      </c>
      <c r="F319" s="164">
        <v>0</v>
      </c>
      <c r="G319" s="165">
        <v>0</v>
      </c>
      <c r="H319" s="165">
        <v>0</v>
      </c>
      <c r="I319" s="165">
        <v>437.67590999999999</v>
      </c>
      <c r="J319" s="165">
        <v>0.13474</v>
      </c>
      <c r="K319" s="165">
        <v>437.81065000000001</v>
      </c>
      <c r="L319" s="165">
        <v>2475.6744100000001</v>
      </c>
      <c r="M319" s="165">
        <v>37.034660000000002</v>
      </c>
      <c r="N319" s="165">
        <v>2512.7090699999999</v>
      </c>
      <c r="O319" s="165">
        <v>2950.5197200000002</v>
      </c>
      <c r="P319" s="165">
        <v>9937.56639</v>
      </c>
      <c r="Q319" s="165">
        <v>0</v>
      </c>
      <c r="R319" s="166">
        <v>9937.56639</v>
      </c>
      <c r="S319" s="7"/>
      <c r="T319" s="7"/>
      <c r="U319" s="7"/>
      <c r="V319" s="7"/>
      <c r="W319" s="7"/>
      <c r="X319" s="7"/>
      <c r="Y319" s="7"/>
      <c r="Z319" s="7"/>
      <c r="AA319" s="7"/>
      <c r="AB319" s="7"/>
    </row>
    <row r="320" spans="1:28" ht="13.2">
      <c r="A320" s="167"/>
      <c r="B320" s="167"/>
      <c r="C320" s="163" t="s">
        <v>266</v>
      </c>
      <c r="D320" s="163" t="s">
        <v>267</v>
      </c>
      <c r="E320" s="163">
        <v>207</v>
      </c>
      <c r="F320" s="164">
        <v>0</v>
      </c>
      <c r="G320" s="165">
        <v>0</v>
      </c>
      <c r="H320" s="165">
        <v>0</v>
      </c>
      <c r="I320" s="165">
        <v>1070.1469500000001</v>
      </c>
      <c r="J320" s="165">
        <v>2.6939600000000001</v>
      </c>
      <c r="K320" s="165">
        <v>1072.8409099999999</v>
      </c>
      <c r="L320" s="165">
        <v>1124.0282299999999</v>
      </c>
      <c r="M320" s="165">
        <v>0</v>
      </c>
      <c r="N320" s="165">
        <v>1124.0282299999999</v>
      </c>
      <c r="O320" s="165">
        <v>2196.8691400000002</v>
      </c>
      <c r="P320" s="165">
        <v>29040.087070000001</v>
      </c>
      <c r="Q320" s="165">
        <v>0</v>
      </c>
      <c r="R320" s="166">
        <v>29040.087070000001</v>
      </c>
      <c r="S320" s="7"/>
      <c r="T320" s="7"/>
      <c r="U320" s="7"/>
      <c r="V320" s="7"/>
      <c r="W320" s="7"/>
      <c r="X320" s="7"/>
      <c r="Y320" s="7"/>
      <c r="Z320" s="7"/>
      <c r="AA320" s="7"/>
      <c r="AB320" s="7"/>
    </row>
    <row r="321" spans="1:28" ht="13.2">
      <c r="A321" s="167"/>
      <c r="B321" s="167"/>
      <c r="C321" s="167"/>
      <c r="D321" s="163" t="s">
        <v>268</v>
      </c>
      <c r="E321" s="163">
        <v>221</v>
      </c>
      <c r="F321" s="164">
        <v>0</v>
      </c>
      <c r="G321" s="165">
        <v>0</v>
      </c>
      <c r="H321" s="165">
        <v>0</v>
      </c>
      <c r="I321" s="165">
        <v>337.14452</v>
      </c>
      <c r="J321" s="165">
        <v>0</v>
      </c>
      <c r="K321" s="165">
        <v>337.14452</v>
      </c>
      <c r="L321" s="165">
        <v>743.56551000000002</v>
      </c>
      <c r="M321" s="165">
        <v>0</v>
      </c>
      <c r="N321" s="165">
        <v>743.56551000000002</v>
      </c>
      <c r="O321" s="165">
        <v>1080.71003</v>
      </c>
      <c r="P321" s="165">
        <v>13938.81767</v>
      </c>
      <c r="Q321" s="165">
        <v>0</v>
      </c>
      <c r="R321" s="166">
        <v>13938.81767</v>
      </c>
      <c r="S321" s="7"/>
      <c r="T321" s="7"/>
      <c r="U321" s="7"/>
      <c r="V321" s="7"/>
      <c r="W321" s="7"/>
      <c r="X321" s="7"/>
      <c r="Y321" s="7"/>
      <c r="Z321" s="7"/>
      <c r="AA321" s="7"/>
      <c r="AB321" s="7"/>
    </row>
    <row r="322" spans="1:28" ht="13.2">
      <c r="A322" s="167"/>
      <c r="B322" s="163" t="s">
        <v>16</v>
      </c>
      <c r="C322" s="163" t="s">
        <v>133</v>
      </c>
      <c r="D322" s="163" t="s">
        <v>133</v>
      </c>
      <c r="E322" s="163">
        <v>80</v>
      </c>
      <c r="F322" s="164">
        <v>0</v>
      </c>
      <c r="G322" s="165">
        <v>0</v>
      </c>
      <c r="H322" s="165">
        <v>0</v>
      </c>
      <c r="I322" s="165">
        <v>1097.6061000000002</v>
      </c>
      <c r="J322" s="165">
        <v>38.760809999999999</v>
      </c>
      <c r="K322" s="165">
        <v>1136.36691</v>
      </c>
      <c r="L322" s="165">
        <v>13463.61958</v>
      </c>
      <c r="M322" s="165">
        <v>14.26426</v>
      </c>
      <c r="N322" s="165">
        <v>13477.88384</v>
      </c>
      <c r="O322" s="165">
        <v>14614.250749999999</v>
      </c>
      <c r="P322" s="165">
        <v>17508.067469999998</v>
      </c>
      <c r="Q322" s="165">
        <v>0</v>
      </c>
      <c r="R322" s="166">
        <v>17508.067469999998</v>
      </c>
      <c r="S322" s="7"/>
      <c r="T322" s="7"/>
      <c r="U322" s="7"/>
      <c r="V322" s="7"/>
      <c r="W322" s="7"/>
      <c r="X322" s="7"/>
      <c r="Y322" s="7"/>
      <c r="Z322" s="7"/>
      <c r="AA322" s="7"/>
      <c r="AB322" s="7"/>
    </row>
    <row r="323" spans="1:28" ht="13.2">
      <c r="A323" s="167"/>
      <c r="B323" s="167"/>
      <c r="C323" s="163" t="s">
        <v>16</v>
      </c>
      <c r="D323" s="163" t="s">
        <v>209</v>
      </c>
      <c r="E323" s="163">
        <v>160</v>
      </c>
      <c r="F323" s="164">
        <v>0</v>
      </c>
      <c r="G323" s="165">
        <v>0</v>
      </c>
      <c r="H323" s="165">
        <v>0</v>
      </c>
      <c r="I323" s="165">
        <v>545.92006000000003</v>
      </c>
      <c r="J323" s="165">
        <v>3.7509999999999995E-2</v>
      </c>
      <c r="K323" s="165">
        <v>545.95756999999992</v>
      </c>
      <c r="L323" s="165">
        <v>1020.85742</v>
      </c>
      <c r="M323" s="165">
        <v>0</v>
      </c>
      <c r="N323" s="165">
        <v>1020.85742</v>
      </c>
      <c r="O323" s="165">
        <v>1566.8149900000001</v>
      </c>
      <c r="P323" s="165">
        <v>16487.866539999999</v>
      </c>
      <c r="Q323" s="165">
        <v>0</v>
      </c>
      <c r="R323" s="166">
        <v>16487.866539999999</v>
      </c>
      <c r="S323" s="7"/>
      <c r="T323" s="7"/>
      <c r="U323" s="7"/>
      <c r="V323" s="7"/>
      <c r="W323" s="7"/>
      <c r="X323" s="7"/>
      <c r="Y323" s="7"/>
      <c r="Z323" s="7"/>
      <c r="AA323" s="7"/>
      <c r="AB323" s="7"/>
    </row>
    <row r="324" spans="1:28" ht="13.2">
      <c r="A324" s="167"/>
      <c r="B324" s="167"/>
      <c r="C324" s="167"/>
      <c r="D324" s="163" t="s">
        <v>269</v>
      </c>
      <c r="E324" s="163">
        <v>223</v>
      </c>
      <c r="F324" s="164">
        <v>0</v>
      </c>
      <c r="G324" s="165">
        <v>0</v>
      </c>
      <c r="H324" s="165">
        <v>0</v>
      </c>
      <c r="I324" s="165">
        <v>168.62227999999999</v>
      </c>
      <c r="J324" s="165">
        <v>3.6999999999999999E-4</v>
      </c>
      <c r="K324" s="165">
        <v>168.62264999999999</v>
      </c>
      <c r="L324" s="165">
        <v>433.43008000000003</v>
      </c>
      <c r="M324" s="165">
        <v>0</v>
      </c>
      <c r="N324" s="165">
        <v>433.43008000000003</v>
      </c>
      <c r="O324" s="165">
        <v>602.05273</v>
      </c>
      <c r="P324" s="165">
        <v>8884.0156199999983</v>
      </c>
      <c r="Q324" s="165">
        <v>0</v>
      </c>
      <c r="R324" s="166">
        <v>8884.0156199999983</v>
      </c>
      <c r="S324" s="7"/>
      <c r="T324" s="7"/>
      <c r="U324" s="7"/>
      <c r="V324" s="7"/>
      <c r="W324" s="7"/>
      <c r="X324" s="7"/>
      <c r="Y324" s="7"/>
      <c r="Z324" s="7"/>
      <c r="AA324" s="7"/>
      <c r="AB324" s="7"/>
    </row>
    <row r="325" spans="1:28" ht="13.2">
      <c r="A325" s="167"/>
      <c r="B325" s="163" t="s">
        <v>17</v>
      </c>
      <c r="C325" s="163" t="s">
        <v>136</v>
      </c>
      <c r="D325" s="163" t="s">
        <v>270</v>
      </c>
      <c r="E325" s="163">
        <v>62</v>
      </c>
      <c r="F325" s="164">
        <v>0</v>
      </c>
      <c r="G325" s="165">
        <v>0</v>
      </c>
      <c r="H325" s="165">
        <v>0</v>
      </c>
      <c r="I325" s="165">
        <v>1042.8741199999999</v>
      </c>
      <c r="J325" s="165">
        <v>4.5399599999999998</v>
      </c>
      <c r="K325" s="165">
        <v>1047.41408</v>
      </c>
      <c r="L325" s="165">
        <v>2839.4736400000002</v>
      </c>
      <c r="M325" s="165">
        <v>12.837579999999999</v>
      </c>
      <c r="N325" s="165">
        <v>2852.31122</v>
      </c>
      <c r="O325" s="165">
        <v>3899.7252999999996</v>
      </c>
      <c r="P325" s="165">
        <v>21541.579510000003</v>
      </c>
      <c r="Q325" s="165">
        <v>0</v>
      </c>
      <c r="R325" s="166">
        <v>21541.579510000003</v>
      </c>
      <c r="S325" s="7"/>
      <c r="T325" s="7"/>
      <c r="U325" s="7"/>
      <c r="V325" s="7"/>
      <c r="W325" s="7"/>
      <c r="X325" s="7"/>
      <c r="Y325" s="7"/>
      <c r="Z325" s="7"/>
      <c r="AA325" s="7"/>
      <c r="AB325" s="7"/>
    </row>
    <row r="326" spans="1:28" ht="13.2">
      <c r="A326" s="167"/>
      <c r="B326" s="167"/>
      <c r="C326" s="163" t="s">
        <v>139</v>
      </c>
      <c r="D326" s="163" t="s">
        <v>140</v>
      </c>
      <c r="E326" s="163">
        <v>35</v>
      </c>
      <c r="F326" s="164">
        <v>0</v>
      </c>
      <c r="G326" s="165">
        <v>0</v>
      </c>
      <c r="H326" s="165">
        <v>0</v>
      </c>
      <c r="I326" s="165">
        <v>596.92283999999995</v>
      </c>
      <c r="J326" s="165">
        <v>19.936779999999999</v>
      </c>
      <c r="K326" s="165">
        <v>616.85961999999995</v>
      </c>
      <c r="L326" s="165">
        <v>7039.4880400000002</v>
      </c>
      <c r="M326" s="165">
        <v>0</v>
      </c>
      <c r="N326" s="165">
        <v>7039.4880400000002</v>
      </c>
      <c r="O326" s="165">
        <v>7656.3476600000004</v>
      </c>
      <c r="P326" s="165">
        <v>19619.228210000001</v>
      </c>
      <c r="Q326" s="165">
        <v>0</v>
      </c>
      <c r="R326" s="166">
        <v>19619.228210000001</v>
      </c>
      <c r="S326" s="7"/>
      <c r="T326" s="7"/>
      <c r="U326" s="7"/>
      <c r="V326" s="7"/>
      <c r="W326" s="7"/>
      <c r="X326" s="7"/>
      <c r="Y326" s="7"/>
      <c r="Z326" s="7"/>
      <c r="AA326" s="7"/>
      <c r="AB326" s="7"/>
    </row>
    <row r="327" spans="1:28" ht="13.2">
      <c r="A327" s="167"/>
      <c r="B327" s="167"/>
      <c r="C327" s="163" t="s">
        <v>17</v>
      </c>
      <c r="D327" s="163" t="s">
        <v>141</v>
      </c>
      <c r="E327" s="163">
        <v>8</v>
      </c>
      <c r="F327" s="164">
        <v>0</v>
      </c>
      <c r="G327" s="165">
        <v>0</v>
      </c>
      <c r="H327" s="165">
        <v>0</v>
      </c>
      <c r="I327" s="165">
        <v>2072.0366300000001</v>
      </c>
      <c r="J327" s="165">
        <v>111.11727</v>
      </c>
      <c r="K327" s="165">
        <v>2183.1538999999998</v>
      </c>
      <c r="L327" s="165">
        <v>11369.101710000001</v>
      </c>
      <c r="M327" s="165">
        <v>0.30213000000000001</v>
      </c>
      <c r="N327" s="165">
        <v>11369.403839999999</v>
      </c>
      <c r="O327" s="165">
        <v>13552.55774</v>
      </c>
      <c r="P327" s="165">
        <v>24505.693070000001</v>
      </c>
      <c r="Q327" s="165">
        <v>0</v>
      </c>
      <c r="R327" s="166">
        <v>24505.693070000001</v>
      </c>
      <c r="S327" s="7"/>
      <c r="T327" s="7"/>
      <c r="U327" s="7"/>
      <c r="V327" s="7"/>
      <c r="W327" s="7"/>
      <c r="X327" s="7"/>
      <c r="Y327" s="7"/>
      <c r="Z327" s="7"/>
      <c r="AA327" s="7"/>
      <c r="AB327" s="7"/>
    </row>
    <row r="328" spans="1:28" ht="13.2">
      <c r="A328" s="167"/>
      <c r="B328" s="167"/>
      <c r="C328" s="167"/>
      <c r="D328" s="167"/>
      <c r="E328" s="168">
        <v>10</v>
      </c>
      <c r="F328" s="169">
        <v>0</v>
      </c>
      <c r="G328" s="121">
        <v>0</v>
      </c>
      <c r="H328" s="121">
        <v>0</v>
      </c>
      <c r="I328" s="121">
        <v>1349.8750299999999</v>
      </c>
      <c r="J328" s="121">
        <v>475.26618000000002</v>
      </c>
      <c r="K328" s="121">
        <v>1825.14121</v>
      </c>
      <c r="L328" s="121">
        <v>6337.5012800000004</v>
      </c>
      <c r="M328" s="121">
        <v>30.919040000000003</v>
      </c>
      <c r="N328" s="121">
        <v>6368.4203200000002</v>
      </c>
      <c r="O328" s="121">
        <v>8193.5615300000009</v>
      </c>
      <c r="P328" s="121">
        <v>19143.192030000002</v>
      </c>
      <c r="Q328" s="121">
        <v>0</v>
      </c>
      <c r="R328" s="170">
        <v>19143.192030000002</v>
      </c>
      <c r="S328" s="7"/>
      <c r="T328" s="7"/>
      <c r="U328" s="7"/>
      <c r="V328" s="7"/>
      <c r="W328" s="7"/>
      <c r="X328" s="7"/>
      <c r="Y328" s="7"/>
      <c r="Z328" s="7"/>
      <c r="AA328" s="7"/>
      <c r="AB328" s="7"/>
    </row>
    <row r="329" spans="1:28" ht="13.2">
      <c r="A329" s="167"/>
      <c r="B329" s="167"/>
      <c r="C329" s="167"/>
      <c r="D329" s="167"/>
      <c r="E329" s="168">
        <v>63</v>
      </c>
      <c r="F329" s="169">
        <v>0</v>
      </c>
      <c r="G329" s="121">
        <v>0</v>
      </c>
      <c r="H329" s="121">
        <v>0</v>
      </c>
      <c r="I329" s="121">
        <v>1249.75388</v>
      </c>
      <c r="J329" s="121">
        <v>45.235639999999997</v>
      </c>
      <c r="K329" s="121">
        <v>1294.9895200000001</v>
      </c>
      <c r="L329" s="121">
        <v>3097.82863</v>
      </c>
      <c r="M329" s="121">
        <v>2.6000000000000003E-4</v>
      </c>
      <c r="N329" s="121">
        <v>3097.8288900000002</v>
      </c>
      <c r="O329" s="121">
        <v>4392.8184099999999</v>
      </c>
      <c r="P329" s="121">
        <v>22948.746749999998</v>
      </c>
      <c r="Q329" s="121">
        <v>0</v>
      </c>
      <c r="R329" s="170">
        <v>22948.746749999998</v>
      </c>
      <c r="S329" s="7"/>
      <c r="T329" s="7"/>
      <c r="U329" s="7"/>
      <c r="V329" s="7"/>
      <c r="W329" s="7"/>
      <c r="X329" s="7"/>
      <c r="Y329" s="7"/>
      <c r="Z329" s="7"/>
      <c r="AA329" s="7"/>
      <c r="AB329" s="7"/>
    </row>
    <row r="330" spans="1:28" ht="13.2">
      <c r="A330" s="167"/>
      <c r="B330" s="167"/>
      <c r="C330" s="167"/>
      <c r="D330" s="163" t="s">
        <v>142</v>
      </c>
      <c r="E330" s="163">
        <v>39</v>
      </c>
      <c r="F330" s="164">
        <v>0</v>
      </c>
      <c r="G330" s="165">
        <v>0</v>
      </c>
      <c r="H330" s="165">
        <v>0</v>
      </c>
      <c r="I330" s="165">
        <v>655.66127000000006</v>
      </c>
      <c r="J330" s="165">
        <v>0.79033000000000009</v>
      </c>
      <c r="K330" s="165">
        <v>656.45159999999998</v>
      </c>
      <c r="L330" s="165">
        <v>3072.4002799999998</v>
      </c>
      <c r="M330" s="165">
        <v>2.554E-2</v>
      </c>
      <c r="N330" s="165">
        <v>3072.4258199999999</v>
      </c>
      <c r="O330" s="165">
        <v>3728.8774199999998</v>
      </c>
      <c r="P330" s="165">
        <v>14988.31768</v>
      </c>
      <c r="Q330" s="165">
        <v>0</v>
      </c>
      <c r="R330" s="166">
        <v>14988.31768</v>
      </c>
      <c r="S330" s="7"/>
      <c r="T330" s="7"/>
      <c r="U330" s="7"/>
      <c r="V330" s="7"/>
      <c r="W330" s="7"/>
      <c r="X330" s="7"/>
      <c r="Y330" s="7"/>
      <c r="Z330" s="7"/>
      <c r="AA330" s="7"/>
      <c r="AB330" s="7"/>
    </row>
    <row r="331" spans="1:28" ht="13.2">
      <c r="A331" s="167"/>
      <c r="B331" s="167"/>
      <c r="C331" s="167"/>
      <c r="D331" s="163" t="s">
        <v>146</v>
      </c>
      <c r="E331" s="163">
        <v>151</v>
      </c>
      <c r="F331" s="164">
        <v>0</v>
      </c>
      <c r="G331" s="165">
        <v>0</v>
      </c>
      <c r="H331" s="165">
        <v>0</v>
      </c>
      <c r="I331" s="165">
        <v>1568.61843</v>
      </c>
      <c r="J331" s="165">
        <v>121.36027</v>
      </c>
      <c r="K331" s="165">
        <v>1689.9786999999999</v>
      </c>
      <c r="L331" s="165">
        <v>36797.589310000003</v>
      </c>
      <c r="M331" s="165">
        <v>458.10683</v>
      </c>
      <c r="N331" s="165">
        <v>37255.69614</v>
      </c>
      <c r="O331" s="165">
        <v>38945.674840000007</v>
      </c>
      <c r="P331" s="165">
        <v>16032.279070000001</v>
      </c>
      <c r="Q331" s="165">
        <v>0</v>
      </c>
      <c r="R331" s="166">
        <v>16032.279070000001</v>
      </c>
      <c r="S331" s="7"/>
      <c r="T331" s="7"/>
      <c r="U331" s="7"/>
      <c r="V331" s="7"/>
      <c r="W331" s="7"/>
      <c r="X331" s="7"/>
      <c r="Y331" s="7"/>
      <c r="Z331" s="7"/>
      <c r="AA331" s="7"/>
      <c r="AB331" s="7"/>
    </row>
    <row r="332" spans="1:28" ht="13.2">
      <c r="A332" s="167"/>
      <c r="B332" s="167"/>
      <c r="C332" s="167"/>
      <c r="D332" s="163" t="s">
        <v>147</v>
      </c>
      <c r="E332" s="163">
        <v>28</v>
      </c>
      <c r="F332" s="164">
        <v>0</v>
      </c>
      <c r="G332" s="165">
        <v>0</v>
      </c>
      <c r="H332" s="165">
        <v>0</v>
      </c>
      <c r="I332" s="165">
        <v>1091.2057299999999</v>
      </c>
      <c r="J332" s="165">
        <v>0.46209</v>
      </c>
      <c r="K332" s="165">
        <v>1091.6678200000001</v>
      </c>
      <c r="L332" s="165">
        <v>8828.4280899999994</v>
      </c>
      <c r="M332" s="165">
        <v>183.97994</v>
      </c>
      <c r="N332" s="165">
        <v>9012.4080299999987</v>
      </c>
      <c r="O332" s="165">
        <v>10104.075849999999</v>
      </c>
      <c r="P332" s="165">
        <v>17126.680319999999</v>
      </c>
      <c r="Q332" s="165">
        <v>0</v>
      </c>
      <c r="R332" s="166">
        <v>17126.680319999999</v>
      </c>
      <c r="S332" s="7"/>
      <c r="T332" s="7"/>
      <c r="U332" s="7"/>
      <c r="V332" s="7"/>
      <c r="W332" s="7"/>
      <c r="X332" s="7"/>
      <c r="Y332" s="7"/>
      <c r="Z332" s="7"/>
      <c r="AA332" s="7"/>
      <c r="AB332" s="7"/>
    </row>
    <row r="333" spans="1:28" ht="13.2">
      <c r="A333" s="167"/>
      <c r="B333" s="167"/>
      <c r="C333" s="167"/>
      <c r="D333" s="163" t="s">
        <v>148</v>
      </c>
      <c r="E333" s="163">
        <v>42</v>
      </c>
      <c r="F333" s="164">
        <v>0</v>
      </c>
      <c r="G333" s="165">
        <v>0</v>
      </c>
      <c r="H333" s="165">
        <v>0</v>
      </c>
      <c r="I333" s="165">
        <v>950.32235000000003</v>
      </c>
      <c r="J333" s="165">
        <v>55.034080000000003</v>
      </c>
      <c r="K333" s="165">
        <v>1005.35643</v>
      </c>
      <c r="L333" s="165">
        <v>10462.01542</v>
      </c>
      <c r="M333" s="165">
        <v>0.14202999999999999</v>
      </c>
      <c r="N333" s="165">
        <v>10462.157449999999</v>
      </c>
      <c r="O333" s="165">
        <v>11467.51388</v>
      </c>
      <c r="P333" s="165">
        <v>16437.017949999998</v>
      </c>
      <c r="Q333" s="165">
        <v>0</v>
      </c>
      <c r="R333" s="166">
        <v>16437.017949999998</v>
      </c>
      <c r="S333" s="7"/>
      <c r="T333" s="7"/>
      <c r="U333" s="7"/>
      <c r="V333" s="7"/>
      <c r="W333" s="7"/>
      <c r="X333" s="7"/>
      <c r="Y333" s="7"/>
      <c r="Z333" s="7"/>
      <c r="AA333" s="7"/>
      <c r="AB333" s="7"/>
    </row>
    <row r="334" spans="1:28" ht="13.2">
      <c r="A334" s="167"/>
      <c r="B334" s="167"/>
      <c r="C334" s="167"/>
      <c r="D334" s="163" t="s">
        <v>152</v>
      </c>
      <c r="E334" s="163">
        <v>206</v>
      </c>
      <c r="F334" s="164">
        <v>0</v>
      </c>
      <c r="G334" s="165">
        <v>0</v>
      </c>
      <c r="H334" s="165">
        <v>0</v>
      </c>
      <c r="I334" s="165">
        <v>9481.5122499999998</v>
      </c>
      <c r="J334" s="165">
        <v>96.626100000000008</v>
      </c>
      <c r="K334" s="165">
        <v>9578.1383499999993</v>
      </c>
      <c r="L334" s="165">
        <v>414252.00554000004</v>
      </c>
      <c r="M334" s="165">
        <v>104.06232000000001</v>
      </c>
      <c r="N334" s="165">
        <v>414356.06786000001</v>
      </c>
      <c r="O334" s="165">
        <v>423934.20620999997</v>
      </c>
      <c r="P334" s="165">
        <v>0</v>
      </c>
      <c r="Q334" s="165">
        <v>0</v>
      </c>
      <c r="R334" s="166">
        <v>0</v>
      </c>
      <c r="S334" s="7"/>
      <c r="T334" s="7"/>
      <c r="U334" s="7"/>
      <c r="V334" s="7"/>
      <c r="W334" s="7"/>
      <c r="X334" s="7"/>
      <c r="Y334" s="7"/>
      <c r="Z334" s="7"/>
      <c r="AA334" s="7"/>
      <c r="AB334" s="7"/>
    </row>
    <row r="335" spans="1:28" ht="13.2">
      <c r="A335" s="167"/>
      <c r="B335" s="167"/>
      <c r="C335" s="167"/>
      <c r="D335" s="163" t="s">
        <v>153</v>
      </c>
      <c r="E335" s="163">
        <v>29</v>
      </c>
      <c r="F335" s="164">
        <v>0</v>
      </c>
      <c r="G335" s="165">
        <v>0</v>
      </c>
      <c r="H335" s="165">
        <v>0</v>
      </c>
      <c r="I335" s="165">
        <v>1255.81249</v>
      </c>
      <c r="J335" s="165">
        <v>104.74781</v>
      </c>
      <c r="K335" s="165">
        <v>1360.5603000000001</v>
      </c>
      <c r="L335" s="165">
        <v>15087.339749999999</v>
      </c>
      <c r="M335" s="165">
        <v>43.819379999999995</v>
      </c>
      <c r="N335" s="165">
        <v>15131.15913</v>
      </c>
      <c r="O335" s="165">
        <v>16491.719430000001</v>
      </c>
      <c r="P335" s="165">
        <v>21174.379010000001</v>
      </c>
      <c r="Q335" s="165">
        <v>0</v>
      </c>
      <c r="R335" s="166">
        <v>21174.379010000001</v>
      </c>
      <c r="S335" s="7"/>
      <c r="T335" s="7"/>
      <c r="U335" s="7"/>
      <c r="V335" s="7"/>
      <c r="W335" s="7"/>
      <c r="X335" s="7"/>
      <c r="Y335" s="7"/>
      <c r="Z335" s="7"/>
      <c r="AA335" s="7"/>
      <c r="AB335" s="7"/>
    </row>
    <row r="336" spans="1:28" ht="13.2">
      <c r="A336" s="167"/>
      <c r="B336" s="167"/>
      <c r="C336" s="167"/>
      <c r="D336" s="167"/>
      <c r="E336" s="168">
        <v>38</v>
      </c>
      <c r="F336" s="169">
        <v>0</v>
      </c>
      <c r="G336" s="121">
        <v>0</v>
      </c>
      <c r="H336" s="121">
        <v>0</v>
      </c>
      <c r="I336" s="121">
        <v>984.01803000000007</v>
      </c>
      <c r="J336" s="121">
        <v>11.83295</v>
      </c>
      <c r="K336" s="121">
        <v>995.85097999999994</v>
      </c>
      <c r="L336" s="121">
        <v>24933.704670000003</v>
      </c>
      <c r="M336" s="121">
        <v>108.55117999999999</v>
      </c>
      <c r="N336" s="121">
        <v>25042.255850000001</v>
      </c>
      <c r="O336" s="121">
        <v>26038.106829999997</v>
      </c>
      <c r="P336" s="121">
        <v>19625.846550000002</v>
      </c>
      <c r="Q336" s="121">
        <v>0</v>
      </c>
      <c r="R336" s="170">
        <v>19625.846550000002</v>
      </c>
      <c r="S336" s="7"/>
      <c r="T336" s="7"/>
      <c r="U336" s="7"/>
      <c r="V336" s="7"/>
      <c r="W336" s="7"/>
      <c r="X336" s="7"/>
      <c r="Y336" s="7"/>
      <c r="Z336" s="7"/>
      <c r="AA336" s="7"/>
      <c r="AB336" s="7"/>
    </row>
    <row r="337" spans="1:28" ht="13.2">
      <c r="A337" s="167"/>
      <c r="B337" s="167"/>
      <c r="C337" s="167"/>
      <c r="D337" s="167"/>
      <c r="E337" s="168">
        <v>64</v>
      </c>
      <c r="F337" s="169">
        <v>0</v>
      </c>
      <c r="G337" s="121">
        <v>0</v>
      </c>
      <c r="H337" s="121">
        <v>0</v>
      </c>
      <c r="I337" s="121">
        <v>861.9443</v>
      </c>
      <c r="J337" s="121">
        <v>0.85672000000000004</v>
      </c>
      <c r="K337" s="121">
        <v>862.80101999999999</v>
      </c>
      <c r="L337" s="121">
        <v>8877.5788599999996</v>
      </c>
      <c r="M337" s="121">
        <v>3.83386</v>
      </c>
      <c r="N337" s="121">
        <v>8881.4127200000003</v>
      </c>
      <c r="O337" s="121">
        <v>9744.2137400000011</v>
      </c>
      <c r="P337" s="121">
        <v>13812.85845</v>
      </c>
      <c r="Q337" s="121">
        <v>0</v>
      </c>
      <c r="R337" s="170">
        <v>13812.85845</v>
      </c>
      <c r="S337" s="7"/>
      <c r="T337" s="7"/>
      <c r="U337" s="7"/>
      <c r="V337" s="7"/>
      <c r="W337" s="7"/>
      <c r="X337" s="7"/>
      <c r="Y337" s="7"/>
      <c r="Z337" s="7"/>
      <c r="AA337" s="7"/>
      <c r="AB337" s="7"/>
    </row>
    <row r="338" spans="1:28" ht="13.2">
      <c r="A338" s="167"/>
      <c r="B338" s="167"/>
      <c r="C338" s="167"/>
      <c r="D338" s="163" t="s">
        <v>155</v>
      </c>
      <c r="E338" s="163">
        <v>54</v>
      </c>
      <c r="F338" s="164">
        <v>0</v>
      </c>
      <c r="G338" s="165">
        <v>0</v>
      </c>
      <c r="H338" s="165">
        <v>0</v>
      </c>
      <c r="I338" s="165">
        <v>584.45199000000002</v>
      </c>
      <c r="J338" s="165">
        <v>8.1919799999999992</v>
      </c>
      <c r="K338" s="165">
        <v>592.64396999999997</v>
      </c>
      <c r="L338" s="165">
        <v>17333.909760000002</v>
      </c>
      <c r="M338" s="165">
        <v>145.47620000000001</v>
      </c>
      <c r="N338" s="165">
        <v>17479.38596</v>
      </c>
      <c r="O338" s="165">
        <v>18072.029930000001</v>
      </c>
      <c r="P338" s="165">
        <v>16759.539270000001</v>
      </c>
      <c r="Q338" s="165">
        <v>0</v>
      </c>
      <c r="R338" s="166">
        <v>16759.539270000001</v>
      </c>
      <c r="S338" s="7"/>
      <c r="T338" s="7"/>
      <c r="U338" s="7"/>
      <c r="V338" s="7"/>
      <c r="W338" s="7"/>
      <c r="X338" s="7"/>
      <c r="Y338" s="7"/>
      <c r="Z338" s="7"/>
      <c r="AA338" s="7"/>
      <c r="AB338" s="7"/>
    </row>
    <row r="339" spans="1:28" ht="13.2">
      <c r="A339" s="167"/>
      <c r="B339" s="167"/>
      <c r="C339" s="167"/>
      <c r="D339" s="163" t="s">
        <v>157</v>
      </c>
      <c r="E339" s="163">
        <v>44</v>
      </c>
      <c r="F339" s="164">
        <v>0</v>
      </c>
      <c r="G339" s="165">
        <v>0</v>
      </c>
      <c r="H339" s="165">
        <v>0</v>
      </c>
      <c r="I339" s="165">
        <v>2871.3751499999998</v>
      </c>
      <c r="J339" s="165">
        <v>286.70691999999997</v>
      </c>
      <c r="K339" s="165">
        <v>3158.0820699999999</v>
      </c>
      <c r="L339" s="165">
        <v>47890.674590000002</v>
      </c>
      <c r="M339" s="165">
        <v>400.85401000000002</v>
      </c>
      <c r="N339" s="165">
        <v>48291.528600000005</v>
      </c>
      <c r="O339" s="165">
        <v>51449.610670000002</v>
      </c>
      <c r="P339" s="165">
        <v>16024.12664</v>
      </c>
      <c r="Q339" s="165">
        <v>17.282859999999999</v>
      </c>
      <c r="R339" s="166">
        <v>16041.4095</v>
      </c>
      <c r="S339" s="7"/>
      <c r="T339" s="7"/>
      <c r="U339" s="7"/>
      <c r="V339" s="7"/>
      <c r="W339" s="7"/>
      <c r="X339" s="7"/>
      <c r="Y339" s="7"/>
      <c r="Z339" s="7"/>
      <c r="AA339" s="7"/>
      <c r="AB339" s="7"/>
    </row>
    <row r="340" spans="1:28" ht="13.2">
      <c r="A340" s="167"/>
      <c r="B340" s="167"/>
      <c r="C340" s="167"/>
      <c r="D340" s="163" t="s">
        <v>159</v>
      </c>
      <c r="E340" s="163">
        <v>32</v>
      </c>
      <c r="F340" s="164">
        <v>0</v>
      </c>
      <c r="G340" s="165">
        <v>0</v>
      </c>
      <c r="H340" s="165">
        <v>0</v>
      </c>
      <c r="I340" s="165">
        <v>776.57987000000003</v>
      </c>
      <c r="J340" s="165">
        <v>36.597209999999997</v>
      </c>
      <c r="K340" s="165">
        <v>813.17707999999993</v>
      </c>
      <c r="L340" s="165">
        <v>6561.5865400000002</v>
      </c>
      <c r="M340" s="165">
        <v>27.107680000000002</v>
      </c>
      <c r="N340" s="165">
        <v>6588.6942199999994</v>
      </c>
      <c r="O340" s="165">
        <v>7401.8712999999998</v>
      </c>
      <c r="P340" s="165">
        <v>12156.554179999999</v>
      </c>
      <c r="Q340" s="165">
        <v>0</v>
      </c>
      <c r="R340" s="166">
        <v>12156.554179999999</v>
      </c>
      <c r="S340" s="7"/>
      <c r="T340" s="7"/>
      <c r="U340" s="7"/>
      <c r="V340" s="7"/>
      <c r="W340" s="7"/>
      <c r="X340" s="7"/>
      <c r="Y340" s="7"/>
      <c r="Z340" s="7"/>
      <c r="AA340" s="7"/>
      <c r="AB340" s="7"/>
    </row>
    <row r="341" spans="1:28" ht="13.2">
      <c r="A341" s="167"/>
      <c r="B341" s="167"/>
      <c r="C341" s="167"/>
      <c r="D341" s="163" t="s">
        <v>160</v>
      </c>
      <c r="E341" s="163">
        <v>30</v>
      </c>
      <c r="F341" s="164">
        <v>0</v>
      </c>
      <c r="G341" s="165">
        <v>0</v>
      </c>
      <c r="H341" s="165">
        <v>0</v>
      </c>
      <c r="I341" s="165">
        <v>1404.2282299999999</v>
      </c>
      <c r="J341" s="165">
        <v>22.81091</v>
      </c>
      <c r="K341" s="165">
        <v>1427.0391399999999</v>
      </c>
      <c r="L341" s="165">
        <v>16297.129199999999</v>
      </c>
      <c r="M341" s="165">
        <v>103.09869999999999</v>
      </c>
      <c r="N341" s="165">
        <v>16400.227900000002</v>
      </c>
      <c r="O341" s="165">
        <v>17827.267039999999</v>
      </c>
      <c r="P341" s="165">
        <v>7874.6431199999997</v>
      </c>
      <c r="Q341" s="165">
        <v>0</v>
      </c>
      <c r="R341" s="166">
        <v>7874.6431199999997</v>
      </c>
      <c r="S341" s="7"/>
      <c r="T341" s="7"/>
      <c r="U341" s="7"/>
      <c r="V341" s="7"/>
      <c r="W341" s="7"/>
      <c r="X341" s="7"/>
      <c r="Y341" s="7"/>
      <c r="Z341" s="7"/>
      <c r="AA341" s="7"/>
      <c r="AB341" s="7"/>
    </row>
    <row r="342" spans="1:28" ht="13.2">
      <c r="A342" s="167"/>
      <c r="B342" s="167"/>
      <c r="C342" s="167"/>
      <c r="D342" s="163" t="s">
        <v>212</v>
      </c>
      <c r="E342" s="163">
        <v>53</v>
      </c>
      <c r="F342" s="164">
        <v>0</v>
      </c>
      <c r="G342" s="165">
        <v>0</v>
      </c>
      <c r="H342" s="165">
        <v>0</v>
      </c>
      <c r="I342" s="165">
        <v>625.19457</v>
      </c>
      <c r="J342" s="165">
        <v>17.01144</v>
      </c>
      <c r="K342" s="165">
        <v>642.20600999999999</v>
      </c>
      <c r="L342" s="165">
        <v>5548.3051799999994</v>
      </c>
      <c r="M342" s="165">
        <v>0</v>
      </c>
      <c r="N342" s="165">
        <v>5548.3051799999994</v>
      </c>
      <c r="O342" s="165">
        <v>6190.5111900000002</v>
      </c>
      <c r="P342" s="165">
        <v>12792.389800000001</v>
      </c>
      <c r="Q342" s="165">
        <v>0</v>
      </c>
      <c r="R342" s="166">
        <v>12792.389800000001</v>
      </c>
      <c r="S342" s="7"/>
      <c r="T342" s="7"/>
      <c r="U342" s="7"/>
      <c r="V342" s="7"/>
      <c r="W342" s="7"/>
      <c r="X342" s="7"/>
      <c r="Y342" s="7"/>
      <c r="Z342" s="7"/>
      <c r="AA342" s="7"/>
      <c r="AB342" s="7"/>
    </row>
    <row r="343" spans="1:28" ht="13.2">
      <c r="A343" s="167"/>
      <c r="B343" s="167"/>
      <c r="C343" s="167"/>
      <c r="D343" s="163" t="s">
        <v>162</v>
      </c>
      <c r="E343" s="163">
        <v>41</v>
      </c>
      <c r="F343" s="164">
        <v>0</v>
      </c>
      <c r="G343" s="165">
        <v>0</v>
      </c>
      <c r="H343" s="165">
        <v>0</v>
      </c>
      <c r="I343" s="165">
        <v>1157.7448200000001</v>
      </c>
      <c r="J343" s="165">
        <v>214.5941</v>
      </c>
      <c r="K343" s="165">
        <v>1372.3389199999999</v>
      </c>
      <c r="L343" s="165">
        <v>32044.79752</v>
      </c>
      <c r="M343" s="165">
        <v>210.46676000000002</v>
      </c>
      <c r="N343" s="165">
        <v>32255.264279999999</v>
      </c>
      <c r="O343" s="165">
        <v>33627.603200000005</v>
      </c>
      <c r="P343" s="165">
        <v>7085.3132300000007</v>
      </c>
      <c r="Q343" s="165">
        <v>0</v>
      </c>
      <c r="R343" s="166">
        <v>7085.3132300000007</v>
      </c>
      <c r="S343" s="7"/>
      <c r="T343" s="7"/>
      <c r="U343" s="7"/>
      <c r="V343" s="7"/>
      <c r="W343" s="7"/>
      <c r="X343" s="7"/>
      <c r="Y343" s="7"/>
      <c r="Z343" s="7"/>
      <c r="AA343" s="7"/>
      <c r="AB343" s="7"/>
    </row>
    <row r="344" spans="1:28" ht="13.2">
      <c r="A344" s="167"/>
      <c r="B344" s="163" t="s">
        <v>18</v>
      </c>
      <c r="C344" s="163" t="s">
        <v>167</v>
      </c>
      <c r="D344" s="163" t="s">
        <v>168</v>
      </c>
      <c r="E344" s="163">
        <v>189</v>
      </c>
      <c r="F344" s="164">
        <v>0</v>
      </c>
      <c r="G344" s="165">
        <v>0</v>
      </c>
      <c r="H344" s="165">
        <v>0</v>
      </c>
      <c r="I344" s="165">
        <v>579.02359999999999</v>
      </c>
      <c r="J344" s="165">
        <v>22.139800000000001</v>
      </c>
      <c r="K344" s="165">
        <v>601.16340000000002</v>
      </c>
      <c r="L344" s="165">
        <v>1737.0197599999999</v>
      </c>
      <c r="M344" s="165">
        <v>0</v>
      </c>
      <c r="N344" s="165">
        <v>1737.0197599999999</v>
      </c>
      <c r="O344" s="165">
        <v>2338.18316</v>
      </c>
      <c r="P344" s="165">
        <v>14098.7829</v>
      </c>
      <c r="Q344" s="165">
        <v>0</v>
      </c>
      <c r="R344" s="166">
        <v>14098.7829</v>
      </c>
      <c r="S344" s="7"/>
      <c r="T344" s="7"/>
      <c r="U344" s="7"/>
      <c r="V344" s="7"/>
      <c r="W344" s="7"/>
      <c r="X344" s="7"/>
      <c r="Y344" s="7"/>
      <c r="Z344" s="7"/>
      <c r="AA344" s="7"/>
      <c r="AB344" s="7"/>
    </row>
    <row r="345" spans="1:28" ht="13.2">
      <c r="A345" s="167"/>
      <c r="B345" s="163" t="s">
        <v>19</v>
      </c>
      <c r="C345" s="163" t="s">
        <v>169</v>
      </c>
      <c r="D345" s="163" t="s">
        <v>169</v>
      </c>
      <c r="E345" s="163">
        <v>201</v>
      </c>
      <c r="F345" s="164">
        <v>0</v>
      </c>
      <c r="G345" s="165">
        <v>0</v>
      </c>
      <c r="H345" s="165">
        <v>0</v>
      </c>
      <c r="I345" s="165">
        <v>2177.0036500000001</v>
      </c>
      <c r="J345" s="165">
        <v>75.391259999999988</v>
      </c>
      <c r="K345" s="165">
        <v>2252.39491</v>
      </c>
      <c r="L345" s="165">
        <v>1393.9825499999999</v>
      </c>
      <c r="M345" s="165">
        <v>0</v>
      </c>
      <c r="N345" s="165">
        <v>1393.9825499999999</v>
      </c>
      <c r="O345" s="165">
        <v>3646.3774600000002</v>
      </c>
      <c r="P345" s="165">
        <v>29565.410609999999</v>
      </c>
      <c r="Q345" s="165">
        <v>0</v>
      </c>
      <c r="R345" s="166">
        <v>29565.410609999999</v>
      </c>
      <c r="S345" s="7"/>
      <c r="T345" s="7"/>
      <c r="U345" s="7"/>
      <c r="V345" s="7"/>
      <c r="W345" s="7"/>
      <c r="X345" s="7"/>
      <c r="Y345" s="7"/>
      <c r="Z345" s="7"/>
      <c r="AA345" s="7"/>
      <c r="AB345" s="7"/>
    </row>
    <row r="346" spans="1:28" ht="13.2">
      <c r="A346" s="167"/>
      <c r="B346" s="163" t="s">
        <v>20</v>
      </c>
      <c r="C346" s="163" t="s">
        <v>170</v>
      </c>
      <c r="D346" s="163" t="s">
        <v>170</v>
      </c>
      <c r="E346" s="163">
        <v>150</v>
      </c>
      <c r="F346" s="164">
        <v>0</v>
      </c>
      <c r="G346" s="165">
        <v>0</v>
      </c>
      <c r="H346" s="165">
        <v>0</v>
      </c>
      <c r="I346" s="165">
        <v>766.03768000000002</v>
      </c>
      <c r="J346" s="165">
        <v>8.5537200000000002</v>
      </c>
      <c r="K346" s="165">
        <v>774.59140000000002</v>
      </c>
      <c r="L346" s="165">
        <v>4799.4528</v>
      </c>
      <c r="M346" s="165">
        <v>0</v>
      </c>
      <c r="N346" s="165">
        <v>4799.4528</v>
      </c>
      <c r="O346" s="165">
        <v>5574.0442000000003</v>
      </c>
      <c r="P346" s="165">
        <v>13004.76309</v>
      </c>
      <c r="Q346" s="165">
        <v>0</v>
      </c>
      <c r="R346" s="166">
        <v>13004.76309</v>
      </c>
      <c r="S346" s="7"/>
      <c r="T346" s="7"/>
      <c r="U346" s="7"/>
      <c r="V346" s="7"/>
      <c r="W346" s="7"/>
      <c r="X346" s="7"/>
      <c r="Y346" s="7"/>
      <c r="Z346" s="7"/>
      <c r="AA346" s="7"/>
      <c r="AB346" s="7"/>
    </row>
    <row r="347" spans="1:28" ht="13.2">
      <c r="A347" s="167"/>
      <c r="B347" s="167"/>
      <c r="C347" s="163" t="s">
        <v>171</v>
      </c>
      <c r="D347" s="163" t="s">
        <v>20</v>
      </c>
      <c r="E347" s="163">
        <v>147</v>
      </c>
      <c r="F347" s="164">
        <v>0</v>
      </c>
      <c r="G347" s="165">
        <v>0</v>
      </c>
      <c r="H347" s="165">
        <v>0</v>
      </c>
      <c r="I347" s="165">
        <v>496.33299</v>
      </c>
      <c r="J347" s="165">
        <v>17.76999</v>
      </c>
      <c r="K347" s="165">
        <v>514.10298</v>
      </c>
      <c r="L347" s="165">
        <v>4841.81628</v>
      </c>
      <c r="M347" s="165">
        <v>9.6030000000000004E-2</v>
      </c>
      <c r="N347" s="165">
        <v>4841.9123099999997</v>
      </c>
      <c r="O347" s="165">
        <v>5356.0152900000003</v>
      </c>
      <c r="P347" s="165">
        <v>23449.371019999999</v>
      </c>
      <c r="Q347" s="165">
        <v>0</v>
      </c>
      <c r="R347" s="166">
        <v>23449.371019999999</v>
      </c>
      <c r="S347" s="7"/>
      <c r="T347" s="7"/>
      <c r="U347" s="7"/>
      <c r="V347" s="7"/>
      <c r="W347" s="7"/>
      <c r="X347" s="7"/>
      <c r="Y347" s="7"/>
      <c r="Z347" s="7"/>
      <c r="AA347" s="7"/>
      <c r="AB347" s="7"/>
    </row>
    <row r="348" spans="1:28" ht="13.2">
      <c r="A348" s="167"/>
      <c r="B348" s="163" t="s">
        <v>21</v>
      </c>
      <c r="C348" s="163" t="s">
        <v>271</v>
      </c>
      <c r="D348" s="163" t="s">
        <v>271</v>
      </c>
      <c r="E348" s="163">
        <v>60</v>
      </c>
      <c r="F348" s="164">
        <v>0</v>
      </c>
      <c r="G348" s="165">
        <v>0</v>
      </c>
      <c r="H348" s="165">
        <v>0</v>
      </c>
      <c r="I348" s="165">
        <v>1042.3686700000001</v>
      </c>
      <c r="J348" s="165">
        <v>0.20125999999999999</v>
      </c>
      <c r="K348" s="165">
        <v>1042.5699300000001</v>
      </c>
      <c r="L348" s="165">
        <v>1662.6342</v>
      </c>
      <c r="M348" s="165">
        <v>0</v>
      </c>
      <c r="N348" s="165">
        <v>1662.6342</v>
      </c>
      <c r="O348" s="165">
        <v>2705.2041300000001</v>
      </c>
      <c r="P348" s="165">
        <v>9227.2718999999997</v>
      </c>
      <c r="Q348" s="165">
        <v>0</v>
      </c>
      <c r="R348" s="166">
        <v>9227.2718999999997</v>
      </c>
      <c r="S348" s="7"/>
      <c r="T348" s="7"/>
      <c r="U348" s="7"/>
      <c r="V348" s="7"/>
      <c r="W348" s="7"/>
      <c r="X348" s="7"/>
      <c r="Y348" s="7"/>
      <c r="Z348" s="7"/>
      <c r="AA348" s="7"/>
      <c r="AB348" s="7"/>
    </row>
    <row r="349" spans="1:28" ht="13.2">
      <c r="A349" s="167"/>
      <c r="B349" s="167"/>
      <c r="C349" s="167"/>
      <c r="D349" s="163" t="s">
        <v>272</v>
      </c>
      <c r="E349" s="163">
        <v>69</v>
      </c>
      <c r="F349" s="164">
        <v>0</v>
      </c>
      <c r="G349" s="165">
        <v>0</v>
      </c>
      <c r="H349" s="165">
        <v>0</v>
      </c>
      <c r="I349" s="165">
        <v>1665.8216399999999</v>
      </c>
      <c r="J349" s="165">
        <v>1.495E-2</v>
      </c>
      <c r="K349" s="165">
        <v>1665.8365900000001</v>
      </c>
      <c r="L349" s="165">
        <v>694.74424999999997</v>
      </c>
      <c r="M349" s="165">
        <v>0</v>
      </c>
      <c r="N349" s="165">
        <v>694.74424999999997</v>
      </c>
      <c r="O349" s="165">
        <v>2360.5808399999996</v>
      </c>
      <c r="P349" s="165">
        <v>29473.071660000001</v>
      </c>
      <c r="Q349" s="165">
        <v>0</v>
      </c>
      <c r="R349" s="166">
        <v>29473.071660000001</v>
      </c>
      <c r="S349" s="7"/>
      <c r="T349" s="7"/>
      <c r="U349" s="7"/>
      <c r="V349" s="7"/>
      <c r="W349" s="7"/>
      <c r="X349" s="7"/>
      <c r="Y349" s="7"/>
      <c r="Z349" s="7"/>
      <c r="AA349" s="7"/>
      <c r="AB349" s="7"/>
    </row>
    <row r="350" spans="1:28" ht="13.2">
      <c r="A350" s="167"/>
      <c r="B350" s="167"/>
      <c r="C350" s="167"/>
      <c r="D350" s="163" t="s">
        <v>273</v>
      </c>
      <c r="E350" s="163">
        <v>61</v>
      </c>
      <c r="F350" s="164">
        <v>0</v>
      </c>
      <c r="G350" s="165">
        <v>0</v>
      </c>
      <c r="H350" s="165">
        <v>0</v>
      </c>
      <c r="I350" s="165">
        <v>1434.49326</v>
      </c>
      <c r="J350" s="165">
        <v>2.2345100000000002</v>
      </c>
      <c r="K350" s="165">
        <v>1436.72777</v>
      </c>
      <c r="L350" s="165">
        <v>1561.6028799999999</v>
      </c>
      <c r="M350" s="165">
        <v>0</v>
      </c>
      <c r="N350" s="165">
        <v>1561.6028799999999</v>
      </c>
      <c r="O350" s="165">
        <v>2998.3306499999999</v>
      </c>
      <c r="P350" s="165">
        <v>12943.592359999999</v>
      </c>
      <c r="Q350" s="165">
        <v>0</v>
      </c>
      <c r="R350" s="166">
        <v>12943.592359999999</v>
      </c>
      <c r="S350" s="7"/>
      <c r="T350" s="7"/>
      <c r="U350" s="7"/>
      <c r="V350" s="7"/>
      <c r="W350" s="7"/>
      <c r="X350" s="7"/>
      <c r="Y350" s="7"/>
      <c r="Z350" s="7"/>
      <c r="AA350" s="7"/>
      <c r="AB350" s="7"/>
    </row>
    <row r="351" spans="1:28" ht="13.2">
      <c r="A351" s="167"/>
      <c r="B351" s="167"/>
      <c r="C351" s="163" t="s">
        <v>21</v>
      </c>
      <c r="D351" s="163" t="s">
        <v>274</v>
      </c>
      <c r="E351" s="163">
        <v>12</v>
      </c>
      <c r="F351" s="164">
        <v>0</v>
      </c>
      <c r="G351" s="165">
        <v>0</v>
      </c>
      <c r="H351" s="165">
        <v>0</v>
      </c>
      <c r="I351" s="165">
        <v>2544.7959500000002</v>
      </c>
      <c r="J351" s="165">
        <v>13.7752</v>
      </c>
      <c r="K351" s="165">
        <v>2558.5711499999998</v>
      </c>
      <c r="L351" s="165">
        <v>9236.7073700000001</v>
      </c>
      <c r="M351" s="165">
        <v>0</v>
      </c>
      <c r="N351" s="165">
        <v>9236.7073700000001</v>
      </c>
      <c r="O351" s="165">
        <v>11795.27852</v>
      </c>
      <c r="P351" s="165">
        <v>22702.572489999999</v>
      </c>
      <c r="Q351" s="165">
        <v>0</v>
      </c>
      <c r="R351" s="166">
        <v>22702.572489999999</v>
      </c>
      <c r="S351" s="7"/>
      <c r="T351" s="7"/>
      <c r="U351" s="7"/>
      <c r="V351" s="7"/>
      <c r="W351" s="7"/>
      <c r="X351" s="7"/>
      <c r="Y351" s="7"/>
      <c r="Z351" s="7"/>
      <c r="AA351" s="7"/>
      <c r="AB351" s="7"/>
    </row>
    <row r="352" spans="1:28" ht="13.2">
      <c r="A352" s="167"/>
      <c r="B352" s="163" t="s">
        <v>22</v>
      </c>
      <c r="C352" s="163" t="s">
        <v>275</v>
      </c>
      <c r="D352" s="163" t="s">
        <v>276</v>
      </c>
      <c r="E352" s="163">
        <v>94</v>
      </c>
      <c r="F352" s="164">
        <v>0</v>
      </c>
      <c r="G352" s="165">
        <v>0</v>
      </c>
      <c r="H352" s="165">
        <v>0</v>
      </c>
      <c r="I352" s="165">
        <v>0</v>
      </c>
      <c r="J352" s="165">
        <v>0</v>
      </c>
      <c r="K352" s="165">
        <v>0</v>
      </c>
      <c r="L352" s="165">
        <v>0</v>
      </c>
      <c r="M352" s="165">
        <v>0</v>
      </c>
      <c r="N352" s="165">
        <v>0</v>
      </c>
      <c r="O352" s="165">
        <v>0</v>
      </c>
      <c r="P352" s="165">
        <v>143.94936999999999</v>
      </c>
      <c r="Q352" s="165">
        <v>0</v>
      </c>
      <c r="R352" s="166">
        <v>143.94936999999999</v>
      </c>
      <c r="S352" s="7"/>
      <c r="T352" s="7"/>
      <c r="U352" s="7"/>
      <c r="V352" s="7"/>
      <c r="W352" s="7"/>
      <c r="X352" s="7"/>
      <c r="Y352" s="7"/>
      <c r="Z352" s="7"/>
      <c r="AA352" s="7"/>
      <c r="AB352" s="7"/>
    </row>
    <row r="353" spans="1:28" ht="13.2">
      <c r="A353" s="167"/>
      <c r="B353" s="167"/>
      <c r="C353" s="163" t="s">
        <v>277</v>
      </c>
      <c r="D353" s="163" t="s">
        <v>278</v>
      </c>
      <c r="E353" s="163">
        <v>196</v>
      </c>
      <c r="F353" s="164">
        <v>0</v>
      </c>
      <c r="G353" s="165">
        <v>0</v>
      </c>
      <c r="H353" s="165">
        <v>0</v>
      </c>
      <c r="I353" s="165">
        <v>199.10751999999999</v>
      </c>
      <c r="J353" s="165">
        <v>1.8589999999999999E-2</v>
      </c>
      <c r="K353" s="165">
        <v>199.12610999999998</v>
      </c>
      <c r="L353" s="165">
        <v>1365.0260600000001</v>
      </c>
      <c r="M353" s="165">
        <v>0</v>
      </c>
      <c r="N353" s="165">
        <v>1365.0260600000001</v>
      </c>
      <c r="O353" s="165">
        <v>1564.1521699999998</v>
      </c>
      <c r="P353" s="165">
        <v>11288.53297</v>
      </c>
      <c r="Q353" s="165">
        <v>0</v>
      </c>
      <c r="R353" s="166">
        <v>11288.53297</v>
      </c>
      <c r="S353" s="7"/>
      <c r="T353" s="7"/>
      <c r="U353" s="7"/>
      <c r="V353" s="7"/>
      <c r="W353" s="7"/>
      <c r="X353" s="7"/>
      <c r="Y353" s="7"/>
      <c r="Z353" s="7"/>
      <c r="AA353" s="7"/>
      <c r="AB353" s="7"/>
    </row>
    <row r="354" spans="1:28" ht="13.2">
      <c r="A354" s="167"/>
      <c r="B354" s="167"/>
      <c r="C354" s="167"/>
      <c r="D354" s="163" t="s">
        <v>277</v>
      </c>
      <c r="E354" s="163">
        <v>210</v>
      </c>
      <c r="F354" s="164">
        <v>0</v>
      </c>
      <c r="G354" s="165">
        <v>0</v>
      </c>
      <c r="H354" s="165">
        <v>0</v>
      </c>
      <c r="I354" s="165">
        <v>388.20734999999996</v>
      </c>
      <c r="J354" s="165">
        <v>0.70641999999999994</v>
      </c>
      <c r="K354" s="165">
        <v>388.91377</v>
      </c>
      <c r="L354" s="165">
        <v>528.45626000000004</v>
      </c>
      <c r="M354" s="165">
        <v>0</v>
      </c>
      <c r="N354" s="165">
        <v>528.45626000000004</v>
      </c>
      <c r="O354" s="165">
        <v>917.37003000000004</v>
      </c>
      <c r="P354" s="165">
        <v>15860.680710000001</v>
      </c>
      <c r="Q354" s="165">
        <v>0</v>
      </c>
      <c r="R354" s="166">
        <v>15860.680710000001</v>
      </c>
      <c r="S354" s="7"/>
      <c r="T354" s="7"/>
      <c r="U354" s="7"/>
      <c r="V354" s="7"/>
      <c r="W354" s="7"/>
      <c r="X354" s="7"/>
      <c r="Y354" s="7"/>
      <c r="Z354" s="7"/>
      <c r="AA354" s="7"/>
      <c r="AB354" s="7"/>
    </row>
    <row r="355" spans="1:28" ht="13.2">
      <c r="A355" s="167"/>
      <c r="B355" s="167"/>
      <c r="C355" s="163" t="s">
        <v>173</v>
      </c>
      <c r="D355" s="163" t="s">
        <v>174</v>
      </c>
      <c r="E355" s="163">
        <v>205</v>
      </c>
      <c r="F355" s="164">
        <v>0</v>
      </c>
      <c r="G355" s="165">
        <v>0</v>
      </c>
      <c r="H355" s="165">
        <v>0</v>
      </c>
      <c r="I355" s="165">
        <v>501.42485999999997</v>
      </c>
      <c r="J355" s="165">
        <v>4.4999999999999999E-4</v>
      </c>
      <c r="K355" s="165">
        <v>501.42531000000002</v>
      </c>
      <c r="L355" s="165">
        <v>1091.7692</v>
      </c>
      <c r="M355" s="165">
        <v>0</v>
      </c>
      <c r="N355" s="165">
        <v>1091.7692</v>
      </c>
      <c r="O355" s="165">
        <v>1593.19451</v>
      </c>
      <c r="P355" s="165">
        <v>17790.42035</v>
      </c>
      <c r="Q355" s="165">
        <v>0</v>
      </c>
      <c r="R355" s="166">
        <v>17790.42035</v>
      </c>
      <c r="S355" s="7"/>
      <c r="T355" s="7"/>
      <c r="U355" s="7"/>
      <c r="V355" s="7"/>
      <c r="W355" s="7"/>
      <c r="X355" s="7"/>
      <c r="Y355" s="7"/>
      <c r="Z355" s="7"/>
      <c r="AA355" s="7"/>
      <c r="AB355" s="7"/>
    </row>
    <row r="356" spans="1:28" ht="13.2">
      <c r="A356" s="167"/>
      <c r="B356" s="167"/>
      <c r="C356" s="163" t="s">
        <v>175</v>
      </c>
      <c r="D356" s="163" t="s">
        <v>175</v>
      </c>
      <c r="E356" s="163">
        <v>170</v>
      </c>
      <c r="F356" s="164">
        <v>0</v>
      </c>
      <c r="G356" s="165">
        <v>0</v>
      </c>
      <c r="H356" s="165">
        <v>0</v>
      </c>
      <c r="I356" s="165">
        <v>312.14771999999999</v>
      </c>
      <c r="J356" s="165">
        <v>4.7780000000000003E-2</v>
      </c>
      <c r="K356" s="165">
        <v>312.19549999999998</v>
      </c>
      <c r="L356" s="165">
        <v>1748.3867399999999</v>
      </c>
      <c r="M356" s="165">
        <v>1.6959300000000002</v>
      </c>
      <c r="N356" s="165">
        <v>1750.08267</v>
      </c>
      <c r="O356" s="165">
        <v>2062.27817</v>
      </c>
      <c r="P356" s="165">
        <v>14750.22049</v>
      </c>
      <c r="Q356" s="165">
        <v>0</v>
      </c>
      <c r="R356" s="166">
        <v>14750.22049</v>
      </c>
      <c r="S356" s="7"/>
      <c r="T356" s="7"/>
      <c r="U356" s="7"/>
      <c r="V356" s="7"/>
      <c r="W356" s="7"/>
      <c r="X356" s="7"/>
      <c r="Y356" s="7"/>
      <c r="Z356" s="7"/>
      <c r="AA356" s="7"/>
      <c r="AB356" s="7"/>
    </row>
    <row r="357" spans="1:28" ht="13.2">
      <c r="A357" s="167"/>
      <c r="B357" s="167"/>
      <c r="C357" s="163" t="s">
        <v>22</v>
      </c>
      <c r="D357" s="163" t="s">
        <v>218</v>
      </c>
      <c r="E357" s="163">
        <v>214</v>
      </c>
      <c r="F357" s="164">
        <v>0</v>
      </c>
      <c r="G357" s="165">
        <v>0</v>
      </c>
      <c r="H357" s="165">
        <v>0</v>
      </c>
      <c r="I357" s="165">
        <v>515.29103999999995</v>
      </c>
      <c r="J357" s="165">
        <v>0</v>
      </c>
      <c r="K357" s="165">
        <v>515.29103999999995</v>
      </c>
      <c r="L357" s="165">
        <v>227.45204000000001</v>
      </c>
      <c r="M357" s="165">
        <v>0.44988</v>
      </c>
      <c r="N357" s="165">
        <v>227.90192000000002</v>
      </c>
      <c r="O357" s="165">
        <v>743.19295999999997</v>
      </c>
      <c r="P357" s="165">
        <v>16583.511640000001</v>
      </c>
      <c r="Q357" s="165">
        <v>0</v>
      </c>
      <c r="R357" s="166">
        <v>16583.511640000001</v>
      </c>
      <c r="S357" s="7"/>
      <c r="T357" s="7"/>
      <c r="U357" s="7"/>
      <c r="V357" s="7"/>
      <c r="W357" s="7"/>
      <c r="X357" s="7"/>
      <c r="Y357" s="7"/>
      <c r="Z357" s="7"/>
      <c r="AA357" s="7"/>
      <c r="AB357" s="7"/>
    </row>
    <row r="358" spans="1:28" ht="13.2">
      <c r="A358" s="167"/>
      <c r="B358" s="167"/>
      <c r="C358" s="167"/>
      <c r="D358" s="163" t="s">
        <v>22</v>
      </c>
      <c r="E358" s="163">
        <v>81</v>
      </c>
      <c r="F358" s="164">
        <v>0</v>
      </c>
      <c r="G358" s="165">
        <v>0</v>
      </c>
      <c r="H358" s="165">
        <v>0</v>
      </c>
      <c r="I358" s="165">
        <v>751.60408999999993</v>
      </c>
      <c r="J358" s="165">
        <v>7.0665699999999996</v>
      </c>
      <c r="K358" s="165">
        <v>758.67066</v>
      </c>
      <c r="L358" s="165">
        <v>7666.6878699999997</v>
      </c>
      <c r="M358" s="165">
        <v>107.13697000000001</v>
      </c>
      <c r="N358" s="165">
        <v>7773.8248400000002</v>
      </c>
      <c r="O358" s="165">
        <v>8532.4955000000009</v>
      </c>
      <c r="P358" s="165">
        <v>16351.67462</v>
      </c>
      <c r="Q358" s="165">
        <v>0</v>
      </c>
      <c r="R358" s="166">
        <v>16351.67462</v>
      </c>
      <c r="S358" s="7"/>
      <c r="T358" s="7"/>
      <c r="U358" s="7"/>
      <c r="V358" s="7"/>
      <c r="W358" s="7"/>
      <c r="X358" s="7"/>
      <c r="Y358" s="7"/>
      <c r="Z358" s="7"/>
      <c r="AA358" s="7"/>
      <c r="AB358" s="7"/>
    </row>
    <row r="359" spans="1:28" ht="13.2">
      <c r="A359" s="167"/>
      <c r="B359" s="167"/>
      <c r="C359" s="167"/>
      <c r="D359" s="163" t="s">
        <v>176</v>
      </c>
      <c r="E359" s="163">
        <v>168</v>
      </c>
      <c r="F359" s="164">
        <v>0</v>
      </c>
      <c r="G359" s="165">
        <v>0</v>
      </c>
      <c r="H359" s="165">
        <v>0</v>
      </c>
      <c r="I359" s="165">
        <v>478.09303999999997</v>
      </c>
      <c r="J359" s="165">
        <v>0.11114</v>
      </c>
      <c r="K359" s="165">
        <v>478.20418000000001</v>
      </c>
      <c r="L359" s="165">
        <v>1826.4322400000001</v>
      </c>
      <c r="M359" s="165">
        <v>0</v>
      </c>
      <c r="N359" s="165">
        <v>1826.4322400000001</v>
      </c>
      <c r="O359" s="165">
        <v>2304.6364199999998</v>
      </c>
      <c r="P359" s="165">
        <v>33470.15739</v>
      </c>
      <c r="Q359" s="165">
        <v>0</v>
      </c>
      <c r="R359" s="166">
        <v>33470.15739</v>
      </c>
      <c r="S359" s="7"/>
      <c r="T359" s="7"/>
      <c r="U359" s="7"/>
      <c r="V359" s="7"/>
      <c r="W359" s="7"/>
      <c r="X359" s="7"/>
      <c r="Y359" s="7"/>
      <c r="Z359" s="7"/>
      <c r="AA359" s="7"/>
      <c r="AB359" s="7"/>
    </row>
    <row r="360" spans="1:28" ht="13.2">
      <c r="A360" s="167"/>
      <c r="B360" s="167"/>
      <c r="C360" s="163" t="s">
        <v>279</v>
      </c>
      <c r="D360" s="163" t="s">
        <v>279</v>
      </c>
      <c r="E360" s="163">
        <v>169</v>
      </c>
      <c r="F360" s="164">
        <v>0</v>
      </c>
      <c r="G360" s="165">
        <v>0</v>
      </c>
      <c r="H360" s="165">
        <v>0</v>
      </c>
      <c r="I360" s="165">
        <v>675.7673299999999</v>
      </c>
      <c r="J360" s="165">
        <v>3.9409699999999996</v>
      </c>
      <c r="K360" s="165">
        <v>679.70830000000001</v>
      </c>
      <c r="L360" s="165">
        <v>643.69103000000007</v>
      </c>
      <c r="M360" s="165">
        <v>9.4350100000000001</v>
      </c>
      <c r="N360" s="165">
        <v>653.12603999999999</v>
      </c>
      <c r="O360" s="165">
        <v>1332.8343400000001</v>
      </c>
      <c r="P360" s="165">
        <v>21459.891039999999</v>
      </c>
      <c r="Q360" s="165">
        <v>0</v>
      </c>
      <c r="R360" s="166">
        <v>21459.891039999999</v>
      </c>
      <c r="S360" s="7"/>
      <c r="T360" s="7"/>
      <c r="U360" s="7"/>
      <c r="V360" s="7"/>
      <c r="W360" s="7"/>
      <c r="X360" s="7"/>
      <c r="Y360" s="7"/>
      <c r="Z360" s="7"/>
      <c r="AA360" s="7"/>
      <c r="AB360" s="7"/>
    </row>
    <row r="361" spans="1:28" ht="13.2">
      <c r="A361" s="167"/>
      <c r="B361" s="167"/>
      <c r="C361" s="163" t="s">
        <v>177</v>
      </c>
      <c r="D361" s="163" t="s">
        <v>177</v>
      </c>
      <c r="E361" s="163">
        <v>83</v>
      </c>
      <c r="F361" s="164">
        <v>0</v>
      </c>
      <c r="G361" s="165">
        <v>0</v>
      </c>
      <c r="H361" s="165">
        <v>0</v>
      </c>
      <c r="I361" s="165">
        <v>1097.7360100000001</v>
      </c>
      <c r="J361" s="165">
        <v>23.893639999999998</v>
      </c>
      <c r="K361" s="165">
        <v>1121.6296499999999</v>
      </c>
      <c r="L361" s="165">
        <v>6153.9363800000001</v>
      </c>
      <c r="M361" s="165">
        <v>14.4741</v>
      </c>
      <c r="N361" s="165">
        <v>6168.4104800000005</v>
      </c>
      <c r="O361" s="165">
        <v>7290.0401300000003</v>
      </c>
      <c r="P361" s="165">
        <v>37131.557200000003</v>
      </c>
      <c r="Q361" s="165">
        <v>0</v>
      </c>
      <c r="R361" s="166">
        <v>37131.557200000003</v>
      </c>
      <c r="S361" s="7"/>
      <c r="T361" s="7"/>
      <c r="U361" s="7"/>
      <c r="V361" s="7"/>
      <c r="W361" s="7"/>
      <c r="X361" s="7"/>
      <c r="Y361" s="7"/>
      <c r="Z361" s="7"/>
      <c r="AA361" s="7"/>
      <c r="AB361" s="7"/>
    </row>
    <row r="362" spans="1:28" ht="13.2">
      <c r="A362" s="167"/>
      <c r="B362" s="163" t="s">
        <v>23</v>
      </c>
      <c r="C362" s="163" t="s">
        <v>23</v>
      </c>
      <c r="D362" s="163" t="s">
        <v>23</v>
      </c>
      <c r="E362" s="163">
        <v>187</v>
      </c>
      <c r="F362" s="164">
        <v>0</v>
      </c>
      <c r="G362" s="165">
        <v>0</v>
      </c>
      <c r="H362" s="165">
        <v>0</v>
      </c>
      <c r="I362" s="165">
        <v>399.82461000000001</v>
      </c>
      <c r="J362" s="165">
        <v>1.0143</v>
      </c>
      <c r="K362" s="165">
        <v>400.83891</v>
      </c>
      <c r="L362" s="165">
        <v>1081.3103899999999</v>
      </c>
      <c r="M362" s="165">
        <v>0</v>
      </c>
      <c r="N362" s="165">
        <v>1081.3103899999999</v>
      </c>
      <c r="O362" s="165">
        <v>1482.1493</v>
      </c>
      <c r="P362" s="165">
        <v>15872.778329999999</v>
      </c>
      <c r="Q362" s="165">
        <v>0</v>
      </c>
      <c r="R362" s="166">
        <v>15872.778329999999</v>
      </c>
      <c r="S362" s="7"/>
      <c r="T362" s="7"/>
      <c r="U362" s="7"/>
      <c r="V362" s="7"/>
      <c r="W362" s="7"/>
      <c r="X362" s="7"/>
      <c r="Y362" s="7"/>
      <c r="Z362" s="7"/>
      <c r="AA362" s="7"/>
      <c r="AB362" s="7"/>
    </row>
    <row r="363" spans="1:28" ht="13.2">
      <c r="A363" s="167"/>
      <c r="B363" s="167"/>
      <c r="C363" s="163" t="s">
        <v>180</v>
      </c>
      <c r="D363" s="163" t="s">
        <v>181</v>
      </c>
      <c r="E363" s="163">
        <v>173</v>
      </c>
      <c r="F363" s="164">
        <v>0</v>
      </c>
      <c r="G363" s="165">
        <v>0</v>
      </c>
      <c r="H363" s="165">
        <v>0</v>
      </c>
      <c r="I363" s="165">
        <v>534.08947000000001</v>
      </c>
      <c r="J363" s="165">
        <v>6.4099899999999996</v>
      </c>
      <c r="K363" s="165">
        <v>540.49946</v>
      </c>
      <c r="L363" s="165">
        <v>777.17234999999994</v>
      </c>
      <c r="M363" s="165">
        <v>0</v>
      </c>
      <c r="N363" s="165">
        <v>777.17234999999994</v>
      </c>
      <c r="O363" s="165">
        <v>1317.6718100000001</v>
      </c>
      <c r="P363" s="165">
        <v>35450.373060000005</v>
      </c>
      <c r="Q363" s="165">
        <v>0</v>
      </c>
      <c r="R363" s="166">
        <v>35450.373060000005</v>
      </c>
      <c r="S363" s="7"/>
      <c r="T363" s="7"/>
      <c r="U363" s="7"/>
      <c r="V363" s="7"/>
      <c r="W363" s="7"/>
      <c r="X363" s="7"/>
      <c r="Y363" s="7"/>
      <c r="Z363" s="7"/>
      <c r="AA363" s="7"/>
      <c r="AB363" s="7"/>
    </row>
    <row r="364" spans="1:28" ht="13.2">
      <c r="A364" s="167"/>
      <c r="B364" s="167"/>
      <c r="C364" s="167"/>
      <c r="D364" s="167"/>
      <c r="E364" s="168">
        <v>222</v>
      </c>
      <c r="F364" s="169">
        <v>0</v>
      </c>
      <c r="G364" s="121">
        <v>0</v>
      </c>
      <c r="H364" s="121">
        <v>0</v>
      </c>
      <c r="I364" s="121">
        <v>183.29102</v>
      </c>
      <c r="J364" s="121">
        <v>2.205E-2</v>
      </c>
      <c r="K364" s="121">
        <v>183.31307000000001</v>
      </c>
      <c r="L364" s="121">
        <v>572.42408999999998</v>
      </c>
      <c r="M364" s="121">
        <v>0</v>
      </c>
      <c r="N364" s="121">
        <v>572.42408999999998</v>
      </c>
      <c r="O364" s="121">
        <v>755.73716000000002</v>
      </c>
      <c r="P364" s="121">
        <v>15069.08401</v>
      </c>
      <c r="Q364" s="121">
        <v>0</v>
      </c>
      <c r="R364" s="170">
        <v>15069.08401</v>
      </c>
      <c r="S364" s="7"/>
      <c r="T364" s="7"/>
      <c r="U364" s="7"/>
      <c r="V364" s="7"/>
      <c r="W364" s="7"/>
      <c r="X364" s="7"/>
      <c r="Y364" s="7"/>
      <c r="Z364" s="7"/>
      <c r="AA364" s="7"/>
      <c r="AB364" s="7"/>
    </row>
    <row r="365" spans="1:28" ht="13.2">
      <c r="A365" s="167"/>
      <c r="B365" s="163" t="s">
        <v>182</v>
      </c>
      <c r="C365" s="163" t="s">
        <v>183</v>
      </c>
      <c r="D365" s="163" t="s">
        <v>183</v>
      </c>
      <c r="E365" s="163">
        <v>204</v>
      </c>
      <c r="F365" s="164">
        <v>0</v>
      </c>
      <c r="G365" s="165">
        <v>0</v>
      </c>
      <c r="H365" s="165">
        <v>0</v>
      </c>
      <c r="I365" s="165">
        <v>795.47961999999995</v>
      </c>
      <c r="J365" s="165">
        <v>8.9000000000000006E-4</v>
      </c>
      <c r="K365" s="165">
        <v>795.48050999999998</v>
      </c>
      <c r="L365" s="165">
        <v>525.07386999999994</v>
      </c>
      <c r="M365" s="165">
        <v>0</v>
      </c>
      <c r="N365" s="165">
        <v>525.07386999999994</v>
      </c>
      <c r="O365" s="165">
        <v>1320.5543799999998</v>
      </c>
      <c r="P365" s="165">
        <v>11980.20563</v>
      </c>
      <c r="Q365" s="165">
        <v>0</v>
      </c>
      <c r="R365" s="166">
        <v>11980.20563</v>
      </c>
      <c r="S365" s="7"/>
      <c r="T365" s="7"/>
      <c r="U365" s="7"/>
      <c r="V365" s="7"/>
      <c r="W365" s="7"/>
      <c r="X365" s="7"/>
      <c r="Y365" s="7"/>
      <c r="Z365" s="7"/>
      <c r="AA365" s="7"/>
      <c r="AB365" s="7"/>
    </row>
    <row r="366" spans="1:28" ht="13.2">
      <c r="A366" s="167"/>
      <c r="B366" s="167"/>
      <c r="C366" s="163" t="s">
        <v>280</v>
      </c>
      <c r="D366" s="163" t="s">
        <v>281</v>
      </c>
      <c r="E366" s="163">
        <v>225</v>
      </c>
      <c r="F366" s="164">
        <v>0</v>
      </c>
      <c r="G366" s="165">
        <v>0</v>
      </c>
      <c r="H366" s="165">
        <v>0</v>
      </c>
      <c r="I366" s="165">
        <v>575.21408999999994</v>
      </c>
      <c r="J366" s="165">
        <v>0</v>
      </c>
      <c r="K366" s="165">
        <v>575.21408999999994</v>
      </c>
      <c r="L366" s="165">
        <v>83.887129999999999</v>
      </c>
      <c r="M366" s="165">
        <v>0</v>
      </c>
      <c r="N366" s="165">
        <v>83.887129999999999</v>
      </c>
      <c r="O366" s="165">
        <v>659.10122000000001</v>
      </c>
      <c r="P366" s="165">
        <v>13611.132539999999</v>
      </c>
      <c r="Q366" s="165">
        <v>0</v>
      </c>
      <c r="R366" s="166">
        <v>13611.132539999999</v>
      </c>
      <c r="S366" s="7"/>
      <c r="T366" s="7"/>
      <c r="U366" s="7"/>
      <c r="V366" s="7"/>
      <c r="W366" s="7"/>
      <c r="X366" s="7"/>
      <c r="Y366" s="7"/>
      <c r="Z366" s="7"/>
      <c r="AA366" s="7"/>
      <c r="AB366" s="7"/>
    </row>
    <row r="367" spans="1:28" ht="13.2">
      <c r="A367" s="167"/>
      <c r="B367" s="167"/>
      <c r="C367" s="163" t="s">
        <v>182</v>
      </c>
      <c r="D367" s="163" t="s">
        <v>184</v>
      </c>
      <c r="E367" s="163">
        <v>186</v>
      </c>
      <c r="F367" s="164">
        <v>0</v>
      </c>
      <c r="G367" s="165">
        <v>0</v>
      </c>
      <c r="H367" s="165">
        <v>0</v>
      </c>
      <c r="I367" s="165">
        <v>1471.2007900000001</v>
      </c>
      <c r="J367" s="165">
        <v>0.91408</v>
      </c>
      <c r="K367" s="165">
        <v>1472.1148700000001</v>
      </c>
      <c r="L367" s="165">
        <v>3383.9445499999997</v>
      </c>
      <c r="M367" s="165">
        <v>19.247419999999998</v>
      </c>
      <c r="N367" s="165">
        <v>3403.1919700000003</v>
      </c>
      <c r="O367" s="165">
        <v>4875.3068400000002</v>
      </c>
      <c r="P367" s="165">
        <v>40206.062340000004</v>
      </c>
      <c r="Q367" s="165">
        <v>0</v>
      </c>
      <c r="R367" s="166">
        <v>40206.062340000004</v>
      </c>
      <c r="S367" s="7"/>
      <c r="T367" s="7"/>
      <c r="U367" s="7"/>
      <c r="V367" s="7"/>
      <c r="W367" s="7"/>
      <c r="X367" s="7"/>
      <c r="Y367" s="7"/>
      <c r="Z367" s="7"/>
      <c r="AA367" s="7"/>
      <c r="AB367" s="7"/>
    </row>
    <row r="368" spans="1:28" ht="13.2">
      <c r="A368" s="167"/>
      <c r="B368" s="163" t="s">
        <v>25</v>
      </c>
      <c r="C368" s="163" t="s">
        <v>25</v>
      </c>
      <c r="D368" s="163" t="s">
        <v>221</v>
      </c>
      <c r="E368" s="163">
        <v>149</v>
      </c>
      <c r="F368" s="164">
        <v>0</v>
      </c>
      <c r="G368" s="165">
        <v>0</v>
      </c>
      <c r="H368" s="165">
        <v>0</v>
      </c>
      <c r="I368" s="165">
        <v>196.01676999999998</v>
      </c>
      <c r="J368" s="165">
        <v>1.75068</v>
      </c>
      <c r="K368" s="165">
        <v>197.76745000000003</v>
      </c>
      <c r="L368" s="165">
        <v>2463.0366600000002</v>
      </c>
      <c r="M368" s="165">
        <v>0.24634999999999999</v>
      </c>
      <c r="N368" s="165">
        <v>2463.2830099999996</v>
      </c>
      <c r="O368" s="165">
        <v>2661.0504599999999</v>
      </c>
      <c r="P368" s="165">
        <v>15822.07128</v>
      </c>
      <c r="Q368" s="165">
        <v>0</v>
      </c>
      <c r="R368" s="166">
        <v>15822.07128</v>
      </c>
      <c r="S368" s="7"/>
      <c r="T368" s="7"/>
      <c r="U368" s="7"/>
      <c r="V368" s="7"/>
      <c r="W368" s="7"/>
      <c r="X368" s="7"/>
      <c r="Y368" s="7"/>
      <c r="Z368" s="7"/>
      <c r="AA368" s="7"/>
      <c r="AB368" s="7"/>
    </row>
    <row r="369" spans="1:28" ht="13.2">
      <c r="A369" s="167"/>
      <c r="B369" s="167"/>
      <c r="C369" s="167"/>
      <c r="D369" s="163" t="s">
        <v>25</v>
      </c>
      <c r="E369" s="163">
        <v>145</v>
      </c>
      <c r="F369" s="164">
        <v>0</v>
      </c>
      <c r="G369" s="165">
        <v>0</v>
      </c>
      <c r="H369" s="165">
        <v>0</v>
      </c>
      <c r="I369" s="165">
        <v>1421.11526</v>
      </c>
      <c r="J369" s="165">
        <v>166.64815999999999</v>
      </c>
      <c r="K369" s="165">
        <v>1587.76342</v>
      </c>
      <c r="L369" s="165">
        <v>15476.32641</v>
      </c>
      <c r="M369" s="165">
        <v>175.02009000000001</v>
      </c>
      <c r="N369" s="165">
        <v>15651.3465</v>
      </c>
      <c r="O369" s="165">
        <v>17239.109920000003</v>
      </c>
      <c r="P369" s="165">
        <v>19540.194010000003</v>
      </c>
      <c r="Q369" s="165">
        <v>0</v>
      </c>
      <c r="R369" s="166">
        <v>19540.194010000003</v>
      </c>
      <c r="S369" s="7"/>
      <c r="T369" s="7"/>
      <c r="U369" s="7"/>
      <c r="V369" s="7"/>
      <c r="W369" s="7"/>
      <c r="X369" s="7"/>
      <c r="Y369" s="7"/>
      <c r="Z369" s="7"/>
      <c r="AA369" s="7"/>
      <c r="AB369" s="7"/>
    </row>
    <row r="370" spans="1:28" ht="13.2">
      <c r="A370" s="167"/>
      <c r="B370" s="167"/>
      <c r="C370" s="163" t="s">
        <v>282</v>
      </c>
      <c r="D370" s="163" t="s">
        <v>282</v>
      </c>
      <c r="E370" s="163">
        <v>155</v>
      </c>
      <c r="F370" s="164">
        <v>0</v>
      </c>
      <c r="G370" s="165">
        <v>0</v>
      </c>
      <c r="H370" s="165">
        <v>0</v>
      </c>
      <c r="I370" s="165">
        <v>0</v>
      </c>
      <c r="J370" s="165">
        <v>0</v>
      </c>
      <c r="K370" s="165">
        <v>0</v>
      </c>
      <c r="L370" s="165">
        <v>0</v>
      </c>
      <c r="M370" s="165">
        <v>0</v>
      </c>
      <c r="N370" s="165">
        <v>0</v>
      </c>
      <c r="O370" s="165">
        <v>0</v>
      </c>
      <c r="P370" s="165">
        <v>3025.4421699999998</v>
      </c>
      <c r="Q370" s="165">
        <v>0</v>
      </c>
      <c r="R370" s="166">
        <v>3025.4421699999998</v>
      </c>
      <c r="S370" s="7"/>
      <c r="T370" s="7"/>
      <c r="U370" s="7"/>
      <c r="V370" s="7"/>
      <c r="W370" s="7"/>
      <c r="X370" s="7"/>
      <c r="Y370" s="7"/>
      <c r="Z370" s="7"/>
      <c r="AA370" s="7"/>
      <c r="AB370" s="7"/>
    </row>
    <row r="371" spans="1:28" ht="13.2">
      <c r="A371" s="167"/>
      <c r="B371" s="167"/>
      <c r="C371" s="163" t="s">
        <v>283</v>
      </c>
      <c r="D371" s="163" t="s">
        <v>283</v>
      </c>
      <c r="E371" s="163">
        <v>156</v>
      </c>
      <c r="F371" s="164">
        <v>0</v>
      </c>
      <c r="G371" s="165">
        <v>0</v>
      </c>
      <c r="H371" s="165">
        <v>0</v>
      </c>
      <c r="I371" s="165">
        <v>0</v>
      </c>
      <c r="J371" s="165">
        <v>0</v>
      </c>
      <c r="K371" s="165">
        <v>0</v>
      </c>
      <c r="L371" s="165">
        <v>0</v>
      </c>
      <c r="M371" s="165">
        <v>0</v>
      </c>
      <c r="N371" s="165">
        <v>0</v>
      </c>
      <c r="O371" s="165">
        <v>0</v>
      </c>
      <c r="P371" s="165">
        <v>1880.9166200000002</v>
      </c>
      <c r="Q371" s="165">
        <v>0</v>
      </c>
      <c r="R371" s="166">
        <v>1880.9166200000002</v>
      </c>
      <c r="S371" s="7"/>
      <c r="T371" s="7"/>
      <c r="U371" s="7"/>
      <c r="V371" s="7"/>
      <c r="W371" s="7"/>
      <c r="X371" s="7"/>
      <c r="Y371" s="7"/>
      <c r="Z371" s="7"/>
      <c r="AA371" s="7"/>
      <c r="AB371" s="7"/>
    </row>
    <row r="372" spans="1:28" ht="13.2">
      <c r="A372" s="167"/>
      <c r="B372" s="167"/>
      <c r="C372" s="163" t="s">
        <v>284</v>
      </c>
      <c r="D372" s="163" t="s">
        <v>285</v>
      </c>
      <c r="E372" s="163">
        <v>157</v>
      </c>
      <c r="F372" s="164">
        <v>0</v>
      </c>
      <c r="G372" s="165">
        <v>0</v>
      </c>
      <c r="H372" s="165">
        <v>0</v>
      </c>
      <c r="I372" s="165">
        <v>0</v>
      </c>
      <c r="J372" s="165">
        <v>0</v>
      </c>
      <c r="K372" s="165">
        <v>0</v>
      </c>
      <c r="L372" s="165">
        <v>0</v>
      </c>
      <c r="M372" s="165">
        <v>0</v>
      </c>
      <c r="N372" s="165">
        <v>0</v>
      </c>
      <c r="O372" s="165">
        <v>0</v>
      </c>
      <c r="P372" s="165">
        <v>1545.2703300000001</v>
      </c>
      <c r="Q372" s="165">
        <v>0</v>
      </c>
      <c r="R372" s="166">
        <v>1545.2703300000001</v>
      </c>
      <c r="S372" s="7"/>
      <c r="T372" s="7"/>
      <c r="U372" s="7"/>
      <c r="V372" s="7"/>
      <c r="W372" s="7"/>
      <c r="X372" s="7"/>
      <c r="Y372" s="7"/>
      <c r="Z372" s="7"/>
      <c r="AA372" s="7"/>
      <c r="AB372" s="7"/>
    </row>
    <row r="373" spans="1:28" ht="13.2">
      <c r="A373" s="167"/>
      <c r="B373" s="163" t="s">
        <v>26</v>
      </c>
      <c r="C373" s="163" t="s">
        <v>26</v>
      </c>
      <c r="D373" s="163" t="s">
        <v>26</v>
      </c>
      <c r="E373" s="163">
        <v>85</v>
      </c>
      <c r="F373" s="164">
        <v>0</v>
      </c>
      <c r="G373" s="165">
        <v>0</v>
      </c>
      <c r="H373" s="165">
        <v>0</v>
      </c>
      <c r="I373" s="165">
        <v>450.20117999999997</v>
      </c>
      <c r="J373" s="165">
        <v>6.1190200000000008</v>
      </c>
      <c r="K373" s="165">
        <v>456.3202</v>
      </c>
      <c r="L373" s="165">
        <v>3264.35385</v>
      </c>
      <c r="M373" s="165">
        <v>0</v>
      </c>
      <c r="N373" s="165">
        <v>3264.35385</v>
      </c>
      <c r="O373" s="165">
        <v>3720.6740499999996</v>
      </c>
      <c r="P373" s="165">
        <v>9821.1947500000006</v>
      </c>
      <c r="Q373" s="165">
        <v>0</v>
      </c>
      <c r="R373" s="166">
        <v>9821.1947500000006</v>
      </c>
      <c r="S373" s="7"/>
      <c r="T373" s="7"/>
      <c r="U373" s="7"/>
      <c r="V373" s="7"/>
      <c r="W373" s="7"/>
      <c r="X373" s="7"/>
      <c r="Y373" s="7"/>
      <c r="Z373" s="7"/>
      <c r="AA373" s="7"/>
      <c r="AB373" s="7"/>
    </row>
    <row r="374" spans="1:28" ht="13.2">
      <c r="A374" s="167"/>
      <c r="B374" s="163" t="s">
        <v>27</v>
      </c>
      <c r="C374" s="163" t="s">
        <v>185</v>
      </c>
      <c r="D374" s="163" t="s">
        <v>286</v>
      </c>
      <c r="E374" s="163">
        <v>211</v>
      </c>
      <c r="F374" s="164">
        <v>0</v>
      </c>
      <c r="G374" s="165">
        <v>0</v>
      </c>
      <c r="H374" s="165">
        <v>0</v>
      </c>
      <c r="I374" s="165">
        <v>436.83928000000003</v>
      </c>
      <c r="J374" s="165">
        <v>3.7179999999999998E-2</v>
      </c>
      <c r="K374" s="165">
        <v>436.87646000000001</v>
      </c>
      <c r="L374" s="165">
        <v>131.59317999999999</v>
      </c>
      <c r="M374" s="165">
        <v>0</v>
      </c>
      <c r="N374" s="165">
        <v>131.59317999999999</v>
      </c>
      <c r="O374" s="165">
        <v>568.46964000000003</v>
      </c>
      <c r="P374" s="165">
        <v>15809.74043</v>
      </c>
      <c r="Q374" s="165">
        <v>0</v>
      </c>
      <c r="R374" s="166">
        <v>15809.74043</v>
      </c>
      <c r="S374" s="7"/>
      <c r="T374" s="7"/>
      <c r="U374" s="7"/>
      <c r="V374" s="7"/>
      <c r="W374" s="7"/>
      <c r="X374" s="7"/>
      <c r="Y374" s="7"/>
      <c r="Z374" s="7"/>
      <c r="AA374" s="7"/>
      <c r="AB374" s="7"/>
    </row>
    <row r="375" spans="1:28" ht="13.2">
      <c r="A375" s="167"/>
      <c r="B375" s="167"/>
      <c r="C375" s="167"/>
      <c r="D375" s="163" t="s">
        <v>186</v>
      </c>
      <c r="E375" s="163">
        <v>7</v>
      </c>
      <c r="F375" s="164">
        <v>0</v>
      </c>
      <c r="G375" s="165">
        <v>0</v>
      </c>
      <c r="H375" s="165">
        <v>0</v>
      </c>
      <c r="I375" s="165">
        <v>3424.1788300000003</v>
      </c>
      <c r="J375" s="165">
        <v>3.7957899999999998</v>
      </c>
      <c r="K375" s="165">
        <v>3427.97462</v>
      </c>
      <c r="L375" s="165">
        <v>3528.1098400000001</v>
      </c>
      <c r="M375" s="165">
        <v>0</v>
      </c>
      <c r="N375" s="165">
        <v>3528.1098400000001</v>
      </c>
      <c r="O375" s="165">
        <v>6956.08446</v>
      </c>
      <c r="P375" s="165">
        <v>33489.051489999998</v>
      </c>
      <c r="Q375" s="165">
        <v>0</v>
      </c>
      <c r="R375" s="166">
        <v>33489.051489999998</v>
      </c>
      <c r="S375" s="7"/>
      <c r="T375" s="7"/>
      <c r="U375" s="7"/>
      <c r="V375" s="7"/>
      <c r="W375" s="7"/>
      <c r="X375" s="7"/>
      <c r="Y375" s="7"/>
      <c r="Z375" s="7"/>
      <c r="AA375" s="7"/>
      <c r="AB375" s="7"/>
    </row>
    <row r="376" spans="1:28" ht="13.2">
      <c r="A376" s="167"/>
      <c r="B376" s="167"/>
      <c r="C376" s="163" t="s">
        <v>287</v>
      </c>
      <c r="D376" s="163" t="s">
        <v>287</v>
      </c>
      <c r="E376" s="163">
        <v>34</v>
      </c>
      <c r="F376" s="164">
        <v>0</v>
      </c>
      <c r="G376" s="165">
        <v>0</v>
      </c>
      <c r="H376" s="165">
        <v>0</v>
      </c>
      <c r="I376" s="165">
        <v>1023.13653</v>
      </c>
      <c r="J376" s="165">
        <v>41.711269999999999</v>
      </c>
      <c r="K376" s="165">
        <v>1064.8478</v>
      </c>
      <c r="L376" s="165">
        <v>628.14513999999997</v>
      </c>
      <c r="M376" s="165">
        <v>0</v>
      </c>
      <c r="N376" s="165">
        <v>628.14513999999997</v>
      </c>
      <c r="O376" s="165">
        <v>1692.9929399999999</v>
      </c>
      <c r="P376" s="165">
        <v>19351.911070000002</v>
      </c>
      <c r="Q376" s="165">
        <v>0</v>
      </c>
      <c r="R376" s="166">
        <v>19351.911070000002</v>
      </c>
      <c r="S376" s="7"/>
      <c r="T376" s="7"/>
      <c r="U376" s="7"/>
      <c r="V376" s="7"/>
      <c r="W376" s="7"/>
      <c r="X376" s="7"/>
      <c r="Y376" s="7"/>
      <c r="Z376" s="7"/>
      <c r="AA376" s="7"/>
      <c r="AB376" s="7"/>
    </row>
    <row r="377" spans="1:28" ht="13.2">
      <c r="A377" s="163" t="s">
        <v>288</v>
      </c>
      <c r="B377" s="163" t="s">
        <v>3</v>
      </c>
      <c r="C377" s="163" t="s">
        <v>223</v>
      </c>
      <c r="D377" s="163" t="s">
        <v>223</v>
      </c>
      <c r="E377" s="163">
        <v>120</v>
      </c>
      <c r="F377" s="164">
        <v>0</v>
      </c>
      <c r="G377" s="165">
        <v>0</v>
      </c>
      <c r="H377" s="165">
        <v>0</v>
      </c>
      <c r="I377" s="165">
        <v>1.02746</v>
      </c>
      <c r="J377" s="165">
        <v>0</v>
      </c>
      <c r="K377" s="165">
        <v>1.02746</v>
      </c>
      <c r="L377" s="165">
        <v>0</v>
      </c>
      <c r="M377" s="165">
        <v>0</v>
      </c>
      <c r="N377" s="165">
        <v>0</v>
      </c>
      <c r="O377" s="165">
        <v>1.02746</v>
      </c>
      <c r="P377" s="165">
        <v>3229.9381100000001</v>
      </c>
      <c r="Q377" s="165">
        <v>0</v>
      </c>
      <c r="R377" s="166">
        <v>3229.9381100000001</v>
      </c>
      <c r="S377" s="7"/>
      <c r="T377" s="7"/>
      <c r="U377" s="7"/>
      <c r="V377" s="7"/>
      <c r="W377" s="7"/>
      <c r="X377" s="7"/>
      <c r="Y377" s="7"/>
      <c r="Z377" s="7"/>
      <c r="AA377" s="7"/>
      <c r="AB377" s="7"/>
    </row>
    <row r="378" spans="1:28" ht="13.2">
      <c r="A378" s="167"/>
      <c r="B378" s="163" t="s">
        <v>4</v>
      </c>
      <c r="C378" s="163" t="s">
        <v>105</v>
      </c>
      <c r="D378" s="163" t="s">
        <v>105</v>
      </c>
      <c r="E378" s="163">
        <v>4</v>
      </c>
      <c r="F378" s="164">
        <v>0</v>
      </c>
      <c r="G378" s="165">
        <v>0</v>
      </c>
      <c r="H378" s="165">
        <v>0</v>
      </c>
      <c r="I378" s="165">
        <v>0</v>
      </c>
      <c r="J378" s="165">
        <v>0</v>
      </c>
      <c r="K378" s="165">
        <v>0</v>
      </c>
      <c r="L378" s="165">
        <v>0</v>
      </c>
      <c r="M378" s="165">
        <v>0</v>
      </c>
      <c r="N378" s="165">
        <v>0</v>
      </c>
      <c r="O378" s="165">
        <v>0</v>
      </c>
      <c r="P378" s="165">
        <v>4783.4612800000004</v>
      </c>
      <c r="Q378" s="165">
        <v>0</v>
      </c>
      <c r="R378" s="166">
        <v>4783.4612800000004</v>
      </c>
      <c r="S378" s="7"/>
      <c r="T378" s="7"/>
      <c r="U378" s="7"/>
      <c r="V378" s="7"/>
      <c r="W378" s="7"/>
      <c r="X378" s="7"/>
      <c r="Y378" s="7"/>
      <c r="Z378" s="7"/>
      <c r="AA378" s="7"/>
      <c r="AB378" s="7"/>
    </row>
    <row r="379" spans="1:28" ht="13.2">
      <c r="A379" s="167"/>
      <c r="B379" s="167"/>
      <c r="C379" s="167"/>
      <c r="D379" s="167"/>
      <c r="E379" s="168">
        <v>74</v>
      </c>
      <c r="F379" s="169">
        <v>0</v>
      </c>
      <c r="G379" s="121">
        <v>0</v>
      </c>
      <c r="H379" s="121">
        <v>0</v>
      </c>
      <c r="I379" s="121">
        <v>0</v>
      </c>
      <c r="J379" s="121">
        <v>0</v>
      </c>
      <c r="K379" s="121">
        <v>0</v>
      </c>
      <c r="L379" s="121">
        <v>0</v>
      </c>
      <c r="M379" s="121">
        <v>0</v>
      </c>
      <c r="N379" s="121">
        <v>0</v>
      </c>
      <c r="O379" s="121">
        <v>0</v>
      </c>
      <c r="P379" s="121">
        <v>4889.7867400000005</v>
      </c>
      <c r="Q379" s="121">
        <v>0</v>
      </c>
      <c r="R379" s="170">
        <v>4889.7867400000005</v>
      </c>
      <c r="S379" s="7"/>
      <c r="T379" s="7"/>
      <c r="U379" s="7"/>
      <c r="V379" s="7"/>
      <c r="W379" s="7"/>
      <c r="X379" s="7"/>
      <c r="Y379" s="7"/>
      <c r="Z379" s="7"/>
      <c r="AA379" s="7"/>
      <c r="AB379" s="7"/>
    </row>
    <row r="380" spans="1:28" ht="13.2">
      <c r="A380" s="167"/>
      <c r="B380" s="167"/>
      <c r="C380" s="167"/>
      <c r="D380" s="163" t="s">
        <v>161</v>
      </c>
      <c r="E380" s="163">
        <v>197</v>
      </c>
      <c r="F380" s="164">
        <v>0</v>
      </c>
      <c r="G380" s="165">
        <v>0</v>
      </c>
      <c r="H380" s="165">
        <v>0</v>
      </c>
      <c r="I380" s="165">
        <v>0</v>
      </c>
      <c r="J380" s="165">
        <v>0</v>
      </c>
      <c r="K380" s="165">
        <v>0</v>
      </c>
      <c r="L380" s="165">
        <v>0</v>
      </c>
      <c r="M380" s="165">
        <v>0</v>
      </c>
      <c r="N380" s="165">
        <v>0</v>
      </c>
      <c r="O380" s="165">
        <v>0</v>
      </c>
      <c r="P380" s="165">
        <v>2175.9357200000004</v>
      </c>
      <c r="Q380" s="165">
        <v>0</v>
      </c>
      <c r="R380" s="166">
        <v>2175.9357200000004</v>
      </c>
      <c r="S380" s="7"/>
      <c r="T380" s="7"/>
      <c r="U380" s="7"/>
      <c r="V380" s="7"/>
      <c r="W380" s="7"/>
      <c r="X380" s="7"/>
      <c r="Y380" s="7"/>
      <c r="Z380" s="7"/>
      <c r="AA380" s="7"/>
      <c r="AB380" s="7"/>
    </row>
    <row r="381" spans="1:28" ht="13.2">
      <c r="A381" s="167"/>
      <c r="B381" s="167"/>
      <c r="C381" s="163" t="s">
        <v>106</v>
      </c>
      <c r="D381" s="163" t="s">
        <v>107</v>
      </c>
      <c r="E381" s="163">
        <v>3</v>
      </c>
      <c r="F381" s="164">
        <v>0</v>
      </c>
      <c r="G381" s="165">
        <v>0</v>
      </c>
      <c r="H381" s="165">
        <v>0</v>
      </c>
      <c r="I381" s="165">
        <v>25.168689999999998</v>
      </c>
      <c r="J381" s="165">
        <v>0</v>
      </c>
      <c r="K381" s="165">
        <v>25.168689999999998</v>
      </c>
      <c r="L381" s="165">
        <v>0</v>
      </c>
      <c r="M381" s="165">
        <v>0</v>
      </c>
      <c r="N381" s="165">
        <v>0</v>
      </c>
      <c r="O381" s="165">
        <v>25.168689999999998</v>
      </c>
      <c r="P381" s="165">
        <v>7518.0684900000006</v>
      </c>
      <c r="Q381" s="165">
        <v>0</v>
      </c>
      <c r="R381" s="166">
        <v>7518.0684900000006</v>
      </c>
      <c r="S381" s="7"/>
      <c r="T381" s="7"/>
      <c r="U381" s="7"/>
      <c r="V381" s="7"/>
      <c r="W381" s="7"/>
      <c r="X381" s="7"/>
      <c r="Y381" s="7"/>
      <c r="Z381" s="7"/>
      <c r="AA381" s="7"/>
      <c r="AB381" s="7"/>
    </row>
    <row r="382" spans="1:28" ht="13.2">
      <c r="A382" s="167"/>
      <c r="B382" s="167"/>
      <c r="C382" s="167"/>
      <c r="D382" s="167"/>
      <c r="E382" s="168">
        <v>73</v>
      </c>
      <c r="F382" s="169">
        <v>0</v>
      </c>
      <c r="G382" s="121">
        <v>0</v>
      </c>
      <c r="H382" s="121">
        <v>0</v>
      </c>
      <c r="I382" s="121">
        <v>0</v>
      </c>
      <c r="J382" s="121">
        <v>0</v>
      </c>
      <c r="K382" s="121">
        <v>0</v>
      </c>
      <c r="L382" s="121">
        <v>0</v>
      </c>
      <c r="M382" s="121">
        <v>0</v>
      </c>
      <c r="N382" s="121">
        <v>0</v>
      </c>
      <c r="O382" s="121">
        <v>0</v>
      </c>
      <c r="P382" s="121">
        <v>6248.9189299999998</v>
      </c>
      <c r="Q382" s="121">
        <v>0</v>
      </c>
      <c r="R382" s="170">
        <v>6248.9189299999998</v>
      </c>
      <c r="S382" s="7"/>
      <c r="T382" s="7"/>
      <c r="U382" s="7"/>
      <c r="V382" s="7"/>
      <c r="W382" s="7"/>
      <c r="X382" s="7"/>
      <c r="Y382" s="7"/>
      <c r="Z382" s="7"/>
      <c r="AA382" s="7"/>
      <c r="AB382" s="7"/>
    </row>
    <row r="383" spans="1:28" ht="13.2">
      <c r="A383" s="167"/>
      <c r="B383" s="167"/>
      <c r="C383" s="167"/>
      <c r="D383" s="163" t="s">
        <v>191</v>
      </c>
      <c r="E383" s="163">
        <v>187</v>
      </c>
      <c r="F383" s="164">
        <v>0</v>
      </c>
      <c r="G383" s="165">
        <v>0</v>
      </c>
      <c r="H383" s="165">
        <v>0</v>
      </c>
      <c r="I383" s="165">
        <v>0</v>
      </c>
      <c r="J383" s="165">
        <v>0</v>
      </c>
      <c r="K383" s="165">
        <v>0</v>
      </c>
      <c r="L383" s="165">
        <v>0</v>
      </c>
      <c r="M383" s="165">
        <v>0</v>
      </c>
      <c r="N383" s="165">
        <v>0</v>
      </c>
      <c r="O383" s="165">
        <v>0</v>
      </c>
      <c r="P383" s="165">
        <v>2314.6312200000002</v>
      </c>
      <c r="Q383" s="165">
        <v>0</v>
      </c>
      <c r="R383" s="166">
        <v>2314.6312200000002</v>
      </c>
      <c r="S383" s="7"/>
      <c r="T383" s="7"/>
      <c r="U383" s="7"/>
      <c r="V383" s="7"/>
      <c r="W383" s="7"/>
      <c r="X383" s="7"/>
      <c r="Y383" s="7"/>
      <c r="Z383" s="7"/>
      <c r="AA383" s="7"/>
      <c r="AB383" s="7"/>
    </row>
    <row r="384" spans="1:28" ht="13.2">
      <c r="A384" s="167"/>
      <c r="B384" s="163" t="s">
        <v>67</v>
      </c>
      <c r="C384" s="163" t="s">
        <v>108</v>
      </c>
      <c r="D384" s="163" t="s">
        <v>108</v>
      </c>
      <c r="E384" s="163">
        <v>177</v>
      </c>
      <c r="F384" s="164">
        <v>0</v>
      </c>
      <c r="G384" s="165">
        <v>0</v>
      </c>
      <c r="H384" s="165">
        <v>0</v>
      </c>
      <c r="I384" s="165">
        <v>17.745900000000002</v>
      </c>
      <c r="J384" s="165">
        <v>0</v>
      </c>
      <c r="K384" s="165">
        <v>17.745900000000002</v>
      </c>
      <c r="L384" s="165">
        <v>0</v>
      </c>
      <c r="M384" s="165">
        <v>0</v>
      </c>
      <c r="N384" s="165">
        <v>0</v>
      </c>
      <c r="O384" s="165">
        <v>17.745900000000002</v>
      </c>
      <c r="P384" s="165">
        <v>1355.9023999999999</v>
      </c>
      <c r="Q384" s="165">
        <v>0</v>
      </c>
      <c r="R384" s="166">
        <v>1355.9023999999999</v>
      </c>
      <c r="S384" s="7"/>
      <c r="T384" s="7"/>
      <c r="U384" s="7"/>
      <c r="V384" s="7"/>
      <c r="W384" s="7"/>
      <c r="X384" s="7"/>
      <c r="Y384" s="7"/>
      <c r="Z384" s="7"/>
      <c r="AA384" s="7"/>
      <c r="AB384" s="7"/>
    </row>
    <row r="385" spans="1:28" ht="13.2">
      <c r="A385" s="167"/>
      <c r="B385" s="167"/>
      <c r="C385" s="167"/>
      <c r="D385" s="167"/>
      <c r="E385" s="168">
        <v>206</v>
      </c>
      <c r="F385" s="169">
        <v>0</v>
      </c>
      <c r="G385" s="121">
        <v>0</v>
      </c>
      <c r="H385" s="121">
        <v>0</v>
      </c>
      <c r="I385" s="121">
        <v>0</v>
      </c>
      <c r="J385" s="121">
        <v>0</v>
      </c>
      <c r="K385" s="121">
        <v>0</v>
      </c>
      <c r="L385" s="121">
        <v>0</v>
      </c>
      <c r="M385" s="121">
        <v>0</v>
      </c>
      <c r="N385" s="121">
        <v>0</v>
      </c>
      <c r="O385" s="121">
        <v>0</v>
      </c>
      <c r="P385" s="121">
        <v>1765.0738100000001</v>
      </c>
      <c r="Q385" s="121">
        <v>0</v>
      </c>
      <c r="R385" s="170">
        <v>1765.0738100000001</v>
      </c>
      <c r="S385" s="7"/>
      <c r="T385" s="7"/>
      <c r="U385" s="7"/>
      <c r="V385" s="7"/>
      <c r="W385" s="7"/>
      <c r="X385" s="7"/>
      <c r="Y385" s="7"/>
      <c r="Z385" s="7"/>
      <c r="AA385" s="7"/>
      <c r="AB385" s="7"/>
    </row>
    <row r="386" spans="1:28" ht="13.2">
      <c r="A386" s="167"/>
      <c r="B386" s="167"/>
      <c r="C386" s="163" t="s">
        <v>225</v>
      </c>
      <c r="D386" s="163" t="s">
        <v>225</v>
      </c>
      <c r="E386" s="163">
        <v>178</v>
      </c>
      <c r="F386" s="164">
        <v>0</v>
      </c>
      <c r="G386" s="165">
        <v>0</v>
      </c>
      <c r="H386" s="165">
        <v>0</v>
      </c>
      <c r="I386" s="165">
        <v>0</v>
      </c>
      <c r="J386" s="165">
        <v>0</v>
      </c>
      <c r="K386" s="165">
        <v>0</v>
      </c>
      <c r="L386" s="165">
        <v>0</v>
      </c>
      <c r="M386" s="165">
        <v>0</v>
      </c>
      <c r="N386" s="165">
        <v>0</v>
      </c>
      <c r="O386" s="165">
        <v>0</v>
      </c>
      <c r="P386" s="165">
        <v>1505.94678</v>
      </c>
      <c r="Q386" s="165">
        <v>0</v>
      </c>
      <c r="R386" s="166">
        <v>1505.94678</v>
      </c>
      <c r="S386" s="7"/>
      <c r="T386" s="7"/>
      <c r="U386" s="7"/>
      <c r="V386" s="7"/>
      <c r="W386" s="7"/>
      <c r="X386" s="7"/>
      <c r="Y386" s="7"/>
      <c r="Z386" s="7"/>
      <c r="AA386" s="7"/>
      <c r="AB386" s="7"/>
    </row>
    <row r="387" spans="1:28" ht="13.2">
      <c r="A387" s="167"/>
      <c r="B387" s="163" t="s">
        <v>6</v>
      </c>
      <c r="C387" s="163" t="s">
        <v>6</v>
      </c>
      <c r="D387" s="163" t="s">
        <v>6</v>
      </c>
      <c r="E387" s="163">
        <v>33</v>
      </c>
      <c r="F387" s="164">
        <v>0</v>
      </c>
      <c r="G387" s="165">
        <v>0</v>
      </c>
      <c r="H387" s="165">
        <v>0</v>
      </c>
      <c r="I387" s="165">
        <v>404.24399</v>
      </c>
      <c r="J387" s="165">
        <v>0</v>
      </c>
      <c r="K387" s="165">
        <v>404.24399</v>
      </c>
      <c r="L387" s="165">
        <v>0</v>
      </c>
      <c r="M387" s="165">
        <v>0</v>
      </c>
      <c r="N387" s="165">
        <v>0</v>
      </c>
      <c r="O387" s="165">
        <v>404.24399</v>
      </c>
      <c r="P387" s="165">
        <v>7579.2975900000001</v>
      </c>
      <c r="Q387" s="165">
        <v>0</v>
      </c>
      <c r="R387" s="166">
        <v>7579.2975900000001</v>
      </c>
      <c r="S387" s="7"/>
      <c r="T387" s="7"/>
      <c r="U387" s="7"/>
      <c r="V387" s="7"/>
      <c r="W387" s="7"/>
      <c r="X387" s="7"/>
      <c r="Y387" s="7"/>
      <c r="Z387" s="7"/>
      <c r="AA387" s="7"/>
      <c r="AB387" s="7"/>
    </row>
    <row r="388" spans="1:28" ht="13.2">
      <c r="A388" s="167"/>
      <c r="B388" s="167"/>
      <c r="C388" s="167"/>
      <c r="D388" s="167"/>
      <c r="E388" s="168">
        <v>75</v>
      </c>
      <c r="F388" s="169">
        <v>0</v>
      </c>
      <c r="G388" s="121">
        <v>0</v>
      </c>
      <c r="H388" s="121">
        <v>0</v>
      </c>
      <c r="I388" s="121">
        <v>0</v>
      </c>
      <c r="J388" s="121">
        <v>0</v>
      </c>
      <c r="K388" s="121">
        <v>0</v>
      </c>
      <c r="L388" s="121">
        <v>0</v>
      </c>
      <c r="M388" s="121">
        <v>0</v>
      </c>
      <c r="N388" s="121">
        <v>0</v>
      </c>
      <c r="O388" s="121">
        <v>0</v>
      </c>
      <c r="P388" s="121">
        <v>5705.7939400000005</v>
      </c>
      <c r="Q388" s="121">
        <v>0</v>
      </c>
      <c r="R388" s="170">
        <v>5705.7939400000005</v>
      </c>
      <c r="S388" s="7"/>
      <c r="T388" s="7"/>
      <c r="U388" s="7"/>
      <c r="V388" s="7"/>
      <c r="W388" s="7"/>
      <c r="X388" s="7"/>
      <c r="Y388" s="7"/>
      <c r="Z388" s="7"/>
      <c r="AA388" s="7"/>
      <c r="AB388" s="7"/>
    </row>
    <row r="389" spans="1:28" ht="13.2">
      <c r="A389" s="167"/>
      <c r="B389" s="167"/>
      <c r="C389" s="167"/>
      <c r="D389" s="163" t="s">
        <v>192</v>
      </c>
      <c r="E389" s="163">
        <v>199</v>
      </c>
      <c r="F389" s="164">
        <v>0</v>
      </c>
      <c r="G389" s="165">
        <v>0</v>
      </c>
      <c r="H389" s="165">
        <v>0</v>
      </c>
      <c r="I389" s="165">
        <v>0</v>
      </c>
      <c r="J389" s="165">
        <v>0</v>
      </c>
      <c r="K389" s="165">
        <v>0</v>
      </c>
      <c r="L389" s="165">
        <v>0</v>
      </c>
      <c r="M389" s="165">
        <v>0</v>
      </c>
      <c r="N389" s="165">
        <v>0</v>
      </c>
      <c r="O389" s="165">
        <v>0</v>
      </c>
      <c r="P389" s="165">
        <v>5232.8650199999993</v>
      </c>
      <c r="Q389" s="165">
        <v>0</v>
      </c>
      <c r="R389" s="166">
        <v>5232.8650199999993</v>
      </c>
      <c r="S389" s="7"/>
      <c r="T389" s="7"/>
      <c r="U389" s="7"/>
      <c r="V389" s="7"/>
      <c r="W389" s="7"/>
      <c r="X389" s="7"/>
      <c r="Y389" s="7"/>
      <c r="Z389" s="7"/>
      <c r="AA389" s="7"/>
      <c r="AB389" s="7"/>
    </row>
    <row r="390" spans="1:28" ht="13.2">
      <c r="A390" s="167"/>
      <c r="B390" s="167"/>
      <c r="C390" s="167"/>
      <c r="D390" s="163" t="s">
        <v>110</v>
      </c>
      <c r="E390" s="163">
        <v>76</v>
      </c>
      <c r="F390" s="164">
        <v>0</v>
      </c>
      <c r="G390" s="165">
        <v>0</v>
      </c>
      <c r="H390" s="165">
        <v>0</v>
      </c>
      <c r="I390" s="165">
        <v>0</v>
      </c>
      <c r="J390" s="165">
        <v>0</v>
      </c>
      <c r="K390" s="165">
        <v>0</v>
      </c>
      <c r="L390" s="165">
        <v>200.56200000000001</v>
      </c>
      <c r="M390" s="165">
        <v>0</v>
      </c>
      <c r="N390" s="165">
        <v>200.56200000000001</v>
      </c>
      <c r="O390" s="165">
        <v>200.56200000000001</v>
      </c>
      <c r="P390" s="165">
        <v>9415.709710000001</v>
      </c>
      <c r="Q390" s="165">
        <v>0</v>
      </c>
      <c r="R390" s="166">
        <v>9415.709710000001</v>
      </c>
      <c r="S390" s="7"/>
      <c r="T390" s="7"/>
      <c r="U390" s="7"/>
      <c r="V390" s="7"/>
      <c r="W390" s="7"/>
      <c r="X390" s="7"/>
      <c r="Y390" s="7"/>
      <c r="Z390" s="7"/>
      <c r="AA390" s="7"/>
      <c r="AB390" s="7"/>
    </row>
    <row r="391" spans="1:28" ht="13.2">
      <c r="A391" s="167"/>
      <c r="B391" s="167"/>
      <c r="C391" s="163" t="s">
        <v>111</v>
      </c>
      <c r="D391" s="163" t="s">
        <v>111</v>
      </c>
      <c r="E391" s="163">
        <v>121</v>
      </c>
      <c r="F391" s="164">
        <v>0</v>
      </c>
      <c r="G391" s="165">
        <v>0</v>
      </c>
      <c r="H391" s="165">
        <v>0</v>
      </c>
      <c r="I391" s="165">
        <v>0</v>
      </c>
      <c r="J391" s="165">
        <v>0</v>
      </c>
      <c r="K391" s="165">
        <v>0</v>
      </c>
      <c r="L391" s="165">
        <v>0</v>
      </c>
      <c r="M391" s="165">
        <v>0</v>
      </c>
      <c r="N391" s="165">
        <v>0</v>
      </c>
      <c r="O391" s="165">
        <v>0</v>
      </c>
      <c r="P391" s="165">
        <v>1694.9050300000001</v>
      </c>
      <c r="Q391" s="165">
        <v>0</v>
      </c>
      <c r="R391" s="166">
        <v>1694.9050300000001</v>
      </c>
      <c r="S391" s="7"/>
      <c r="T391" s="7"/>
      <c r="U391" s="7"/>
      <c r="V391" s="7"/>
      <c r="W391" s="7"/>
      <c r="X391" s="7"/>
      <c r="Y391" s="7"/>
      <c r="Z391" s="7"/>
      <c r="AA391" s="7"/>
      <c r="AB391" s="7"/>
    </row>
    <row r="392" spans="1:28" ht="13.2">
      <c r="A392" s="167"/>
      <c r="B392" s="167"/>
      <c r="C392" s="167"/>
      <c r="D392" s="167"/>
      <c r="E392" s="168">
        <v>119</v>
      </c>
      <c r="F392" s="169">
        <v>0</v>
      </c>
      <c r="G392" s="121">
        <v>0</v>
      </c>
      <c r="H392" s="121">
        <v>0</v>
      </c>
      <c r="I392" s="121">
        <v>0</v>
      </c>
      <c r="J392" s="121">
        <v>0</v>
      </c>
      <c r="K392" s="121">
        <v>0</v>
      </c>
      <c r="L392" s="121">
        <v>0</v>
      </c>
      <c r="M392" s="121">
        <v>0</v>
      </c>
      <c r="N392" s="121">
        <v>0</v>
      </c>
      <c r="O392" s="121">
        <v>0</v>
      </c>
      <c r="P392" s="121">
        <v>1715.33017</v>
      </c>
      <c r="Q392" s="121">
        <v>0</v>
      </c>
      <c r="R392" s="170">
        <v>1715.33017</v>
      </c>
      <c r="S392" s="7"/>
      <c r="T392" s="7"/>
      <c r="U392" s="7"/>
      <c r="V392" s="7"/>
      <c r="W392" s="7"/>
      <c r="X392" s="7"/>
      <c r="Y392" s="7"/>
      <c r="Z392" s="7"/>
      <c r="AA392" s="7"/>
      <c r="AB392" s="7"/>
    </row>
    <row r="393" spans="1:28" ht="13.2">
      <c r="A393" s="167"/>
      <c r="B393" s="167"/>
      <c r="C393" s="163" t="s">
        <v>196</v>
      </c>
      <c r="D393" s="163" t="s">
        <v>197</v>
      </c>
      <c r="E393" s="163">
        <v>122</v>
      </c>
      <c r="F393" s="164">
        <v>0</v>
      </c>
      <c r="G393" s="165">
        <v>0</v>
      </c>
      <c r="H393" s="165">
        <v>0</v>
      </c>
      <c r="I393" s="165">
        <v>0</v>
      </c>
      <c r="J393" s="165">
        <v>0</v>
      </c>
      <c r="K393" s="165">
        <v>0</v>
      </c>
      <c r="L393" s="165">
        <v>0</v>
      </c>
      <c r="M393" s="165">
        <v>0</v>
      </c>
      <c r="N393" s="165">
        <v>0</v>
      </c>
      <c r="O393" s="165">
        <v>0</v>
      </c>
      <c r="P393" s="165">
        <v>2968.2069300000003</v>
      </c>
      <c r="Q393" s="165">
        <v>0</v>
      </c>
      <c r="R393" s="166">
        <v>2968.2069300000003</v>
      </c>
      <c r="S393" s="7"/>
      <c r="T393" s="7"/>
      <c r="U393" s="7"/>
      <c r="V393" s="7"/>
      <c r="W393" s="7"/>
      <c r="X393" s="7"/>
      <c r="Y393" s="7"/>
      <c r="Z393" s="7"/>
      <c r="AA393" s="7"/>
      <c r="AB393" s="7"/>
    </row>
    <row r="394" spans="1:28" ht="13.2">
      <c r="A394" s="167"/>
      <c r="B394" s="163" t="s">
        <v>7</v>
      </c>
      <c r="C394" s="163" t="s">
        <v>112</v>
      </c>
      <c r="D394" s="163" t="s">
        <v>7</v>
      </c>
      <c r="E394" s="163">
        <v>6</v>
      </c>
      <c r="F394" s="164">
        <v>0</v>
      </c>
      <c r="G394" s="165">
        <v>0</v>
      </c>
      <c r="H394" s="165">
        <v>0</v>
      </c>
      <c r="I394" s="165">
        <v>0.43292000000000003</v>
      </c>
      <c r="J394" s="165">
        <v>0</v>
      </c>
      <c r="K394" s="165">
        <v>0.43292000000000003</v>
      </c>
      <c r="L394" s="165">
        <v>0</v>
      </c>
      <c r="M394" s="165">
        <v>0</v>
      </c>
      <c r="N394" s="165">
        <v>0</v>
      </c>
      <c r="O394" s="165">
        <v>0.43292000000000003</v>
      </c>
      <c r="P394" s="165">
        <v>4907.384</v>
      </c>
      <c r="Q394" s="165">
        <v>0</v>
      </c>
      <c r="R394" s="166">
        <v>4907.384</v>
      </c>
      <c r="S394" s="7"/>
      <c r="T394" s="7"/>
      <c r="U394" s="7"/>
      <c r="V394" s="7"/>
      <c r="W394" s="7"/>
      <c r="X394" s="7"/>
      <c r="Y394" s="7"/>
      <c r="Z394" s="7"/>
      <c r="AA394" s="7"/>
      <c r="AB394" s="7"/>
    </row>
    <row r="395" spans="1:28" ht="13.2">
      <c r="A395" s="167"/>
      <c r="B395" s="167"/>
      <c r="C395" s="167"/>
      <c r="D395" s="167"/>
      <c r="E395" s="168">
        <v>78</v>
      </c>
      <c r="F395" s="169">
        <v>0</v>
      </c>
      <c r="G395" s="121">
        <v>0</v>
      </c>
      <c r="H395" s="121">
        <v>0</v>
      </c>
      <c r="I395" s="121">
        <v>0</v>
      </c>
      <c r="J395" s="121">
        <v>0</v>
      </c>
      <c r="K395" s="121">
        <v>0</v>
      </c>
      <c r="L395" s="121">
        <v>0</v>
      </c>
      <c r="M395" s="121">
        <v>0</v>
      </c>
      <c r="N395" s="121">
        <v>0</v>
      </c>
      <c r="O395" s="121">
        <v>0</v>
      </c>
      <c r="P395" s="121">
        <v>5143.5169400000004</v>
      </c>
      <c r="Q395" s="121">
        <v>0</v>
      </c>
      <c r="R395" s="170">
        <v>5143.5169400000004</v>
      </c>
      <c r="S395" s="7"/>
      <c r="T395" s="7"/>
      <c r="U395" s="7"/>
      <c r="V395" s="7"/>
      <c r="W395" s="7"/>
      <c r="X395" s="7"/>
      <c r="Y395" s="7"/>
      <c r="Z395" s="7"/>
      <c r="AA395" s="7"/>
      <c r="AB395" s="7"/>
    </row>
    <row r="396" spans="1:28" ht="13.2">
      <c r="A396" s="167"/>
      <c r="B396" s="167"/>
      <c r="C396" s="163" t="s">
        <v>289</v>
      </c>
      <c r="D396" s="163" t="s">
        <v>289</v>
      </c>
      <c r="E396" s="163">
        <v>210</v>
      </c>
      <c r="F396" s="164">
        <v>0</v>
      </c>
      <c r="G396" s="165">
        <v>0</v>
      </c>
      <c r="H396" s="165">
        <v>0</v>
      </c>
      <c r="I396" s="165">
        <v>0</v>
      </c>
      <c r="J396" s="165">
        <v>0</v>
      </c>
      <c r="K396" s="165">
        <v>0</v>
      </c>
      <c r="L396" s="165">
        <v>0</v>
      </c>
      <c r="M396" s="165">
        <v>0</v>
      </c>
      <c r="N396" s="165">
        <v>0</v>
      </c>
      <c r="O396" s="165">
        <v>0</v>
      </c>
      <c r="P396" s="165">
        <v>1787.92788</v>
      </c>
      <c r="Q396" s="165">
        <v>0</v>
      </c>
      <c r="R396" s="166">
        <v>1787.92788</v>
      </c>
      <c r="S396" s="7"/>
      <c r="T396" s="7"/>
      <c r="U396" s="7"/>
      <c r="V396" s="7"/>
      <c r="W396" s="7"/>
      <c r="X396" s="7"/>
      <c r="Y396" s="7"/>
      <c r="Z396" s="7"/>
      <c r="AA396" s="7"/>
      <c r="AB396" s="7"/>
    </row>
    <row r="397" spans="1:28" ht="13.2">
      <c r="A397" s="167"/>
      <c r="B397" s="163" t="s">
        <v>8</v>
      </c>
      <c r="C397" s="163" t="s">
        <v>231</v>
      </c>
      <c r="D397" s="163" t="s">
        <v>231</v>
      </c>
      <c r="E397" s="163">
        <v>207</v>
      </c>
      <c r="F397" s="164">
        <v>0</v>
      </c>
      <c r="G397" s="165">
        <v>0</v>
      </c>
      <c r="H397" s="165">
        <v>0</v>
      </c>
      <c r="I397" s="165">
        <v>0</v>
      </c>
      <c r="J397" s="165">
        <v>0</v>
      </c>
      <c r="K397" s="165">
        <v>0</v>
      </c>
      <c r="L397" s="165">
        <v>0</v>
      </c>
      <c r="M397" s="165">
        <v>0</v>
      </c>
      <c r="N397" s="165">
        <v>0</v>
      </c>
      <c r="O397" s="165">
        <v>0</v>
      </c>
      <c r="P397" s="165">
        <v>2660.4149900000002</v>
      </c>
      <c r="Q397" s="165">
        <v>0</v>
      </c>
      <c r="R397" s="166">
        <v>2660.4149900000002</v>
      </c>
      <c r="S397" s="7"/>
      <c r="T397" s="7"/>
      <c r="U397" s="7"/>
      <c r="V397" s="7"/>
      <c r="W397" s="7"/>
      <c r="X397" s="7"/>
      <c r="Y397" s="7"/>
      <c r="Z397" s="7"/>
      <c r="AA397" s="7"/>
      <c r="AB397" s="7"/>
    </row>
    <row r="398" spans="1:28" ht="13.2">
      <c r="A398" s="167"/>
      <c r="B398" s="167"/>
      <c r="C398" s="163" t="s">
        <v>8</v>
      </c>
      <c r="D398" s="163" t="s">
        <v>8</v>
      </c>
      <c r="E398" s="163">
        <v>8</v>
      </c>
      <c r="F398" s="164">
        <v>0</v>
      </c>
      <c r="G398" s="165">
        <v>0</v>
      </c>
      <c r="H398" s="165">
        <v>0</v>
      </c>
      <c r="I398" s="165">
        <v>0</v>
      </c>
      <c r="J398" s="165">
        <v>0</v>
      </c>
      <c r="K398" s="165">
        <v>0</v>
      </c>
      <c r="L398" s="165">
        <v>0</v>
      </c>
      <c r="M398" s="165">
        <v>0</v>
      </c>
      <c r="N398" s="165">
        <v>0</v>
      </c>
      <c r="O398" s="165">
        <v>0</v>
      </c>
      <c r="P398" s="165">
        <v>8090.1800800000001</v>
      </c>
      <c r="Q398" s="165">
        <v>0</v>
      </c>
      <c r="R398" s="166">
        <v>8090.1800800000001</v>
      </c>
      <c r="S398" s="7"/>
      <c r="T398" s="7"/>
      <c r="U398" s="7"/>
      <c r="V398" s="7"/>
      <c r="W398" s="7"/>
      <c r="X398" s="7"/>
      <c r="Y398" s="7"/>
      <c r="Z398" s="7"/>
      <c r="AA398" s="7"/>
      <c r="AB398" s="7"/>
    </row>
    <row r="399" spans="1:28" ht="13.2">
      <c r="A399" s="167"/>
      <c r="B399" s="167"/>
      <c r="C399" s="167"/>
      <c r="D399" s="167"/>
      <c r="E399" s="168">
        <v>36</v>
      </c>
      <c r="F399" s="169">
        <v>0</v>
      </c>
      <c r="G399" s="121">
        <v>0</v>
      </c>
      <c r="H399" s="121">
        <v>0</v>
      </c>
      <c r="I399" s="121">
        <v>2.61206</v>
      </c>
      <c r="J399" s="121">
        <v>0</v>
      </c>
      <c r="K399" s="121">
        <v>2.61206</v>
      </c>
      <c r="L399" s="121">
        <v>0</v>
      </c>
      <c r="M399" s="121">
        <v>0</v>
      </c>
      <c r="N399" s="121">
        <v>0</v>
      </c>
      <c r="O399" s="121">
        <v>2.61206</v>
      </c>
      <c r="P399" s="121">
        <v>3162.4798799999999</v>
      </c>
      <c r="Q399" s="121">
        <v>0</v>
      </c>
      <c r="R399" s="170">
        <v>3162.4798799999999</v>
      </c>
      <c r="S399" s="7"/>
      <c r="T399" s="7"/>
      <c r="U399" s="7"/>
      <c r="V399" s="7"/>
      <c r="W399" s="7"/>
      <c r="X399" s="7"/>
      <c r="Y399" s="7"/>
      <c r="Z399" s="7"/>
      <c r="AA399" s="7"/>
      <c r="AB399" s="7"/>
    </row>
    <row r="400" spans="1:28" ht="13.2">
      <c r="A400" s="167"/>
      <c r="B400" s="167"/>
      <c r="C400" s="167"/>
      <c r="D400" s="167"/>
      <c r="E400" s="168">
        <v>79</v>
      </c>
      <c r="F400" s="169">
        <v>0</v>
      </c>
      <c r="G400" s="121">
        <v>0</v>
      </c>
      <c r="H400" s="121">
        <v>0</v>
      </c>
      <c r="I400" s="121">
        <v>0</v>
      </c>
      <c r="J400" s="121">
        <v>0</v>
      </c>
      <c r="K400" s="121">
        <v>0</v>
      </c>
      <c r="L400" s="121">
        <v>0</v>
      </c>
      <c r="M400" s="121">
        <v>0</v>
      </c>
      <c r="N400" s="121">
        <v>0</v>
      </c>
      <c r="O400" s="121">
        <v>0</v>
      </c>
      <c r="P400" s="121">
        <v>3621.3796600000001</v>
      </c>
      <c r="Q400" s="121">
        <v>0</v>
      </c>
      <c r="R400" s="170">
        <v>3621.3796600000001</v>
      </c>
      <c r="S400" s="7"/>
      <c r="T400" s="7"/>
      <c r="U400" s="7"/>
      <c r="V400" s="7"/>
      <c r="W400" s="7"/>
      <c r="X400" s="7"/>
      <c r="Y400" s="7"/>
      <c r="Z400" s="7"/>
      <c r="AA400" s="7"/>
      <c r="AB400" s="7"/>
    </row>
    <row r="401" spans="1:28" ht="13.2">
      <c r="A401" s="167"/>
      <c r="B401" s="167"/>
      <c r="C401" s="167"/>
      <c r="D401" s="167"/>
      <c r="E401" s="168">
        <v>80</v>
      </c>
      <c r="F401" s="169">
        <v>0</v>
      </c>
      <c r="G401" s="121">
        <v>0</v>
      </c>
      <c r="H401" s="121">
        <v>0</v>
      </c>
      <c r="I401" s="121">
        <v>0</v>
      </c>
      <c r="J401" s="121">
        <v>0</v>
      </c>
      <c r="K401" s="121">
        <v>0</v>
      </c>
      <c r="L401" s="121">
        <v>0</v>
      </c>
      <c r="M401" s="121">
        <v>0</v>
      </c>
      <c r="N401" s="121">
        <v>0</v>
      </c>
      <c r="O401" s="121">
        <v>0</v>
      </c>
      <c r="P401" s="121">
        <v>4108.7859699999999</v>
      </c>
      <c r="Q401" s="121">
        <v>0</v>
      </c>
      <c r="R401" s="170">
        <v>4108.7859699999999</v>
      </c>
      <c r="S401" s="7"/>
      <c r="T401" s="7"/>
      <c r="U401" s="7"/>
      <c r="V401" s="7"/>
      <c r="W401" s="7"/>
      <c r="X401" s="7"/>
      <c r="Y401" s="7"/>
      <c r="Z401" s="7"/>
      <c r="AA401" s="7"/>
      <c r="AB401" s="7"/>
    </row>
    <row r="402" spans="1:28" ht="13.2">
      <c r="A402" s="167"/>
      <c r="B402" s="167"/>
      <c r="C402" s="167"/>
      <c r="D402" s="167"/>
      <c r="E402" s="168">
        <v>102</v>
      </c>
      <c r="F402" s="169">
        <v>0</v>
      </c>
      <c r="G402" s="121">
        <v>0</v>
      </c>
      <c r="H402" s="121">
        <v>0</v>
      </c>
      <c r="I402" s="121">
        <v>0</v>
      </c>
      <c r="J402" s="121">
        <v>0</v>
      </c>
      <c r="K402" s="121">
        <v>0</v>
      </c>
      <c r="L402" s="121">
        <v>0</v>
      </c>
      <c r="M402" s="121">
        <v>0</v>
      </c>
      <c r="N402" s="121">
        <v>0</v>
      </c>
      <c r="O402" s="121">
        <v>0</v>
      </c>
      <c r="P402" s="121">
        <v>2975.4456600000003</v>
      </c>
      <c r="Q402" s="121">
        <v>0</v>
      </c>
      <c r="R402" s="170">
        <v>2975.4456600000003</v>
      </c>
      <c r="S402" s="7"/>
      <c r="T402" s="7"/>
      <c r="U402" s="7"/>
      <c r="V402" s="7"/>
      <c r="W402" s="7"/>
      <c r="X402" s="7"/>
      <c r="Y402" s="7"/>
      <c r="Z402" s="7"/>
      <c r="AA402" s="7"/>
      <c r="AB402" s="7"/>
    </row>
    <row r="403" spans="1:28" ht="13.2">
      <c r="A403" s="167"/>
      <c r="B403" s="167"/>
      <c r="C403" s="163" t="s">
        <v>234</v>
      </c>
      <c r="D403" s="163" t="s">
        <v>235</v>
      </c>
      <c r="E403" s="163">
        <v>203</v>
      </c>
      <c r="F403" s="164">
        <v>0</v>
      </c>
      <c r="G403" s="165">
        <v>0</v>
      </c>
      <c r="H403" s="165">
        <v>0</v>
      </c>
      <c r="I403" s="165">
        <v>0</v>
      </c>
      <c r="J403" s="165">
        <v>0</v>
      </c>
      <c r="K403" s="165">
        <v>0</v>
      </c>
      <c r="L403" s="165">
        <v>0</v>
      </c>
      <c r="M403" s="165">
        <v>0</v>
      </c>
      <c r="N403" s="165">
        <v>0</v>
      </c>
      <c r="O403" s="165">
        <v>0</v>
      </c>
      <c r="P403" s="165">
        <v>1634.23225</v>
      </c>
      <c r="Q403" s="165">
        <v>0</v>
      </c>
      <c r="R403" s="166">
        <v>1634.23225</v>
      </c>
      <c r="S403" s="7"/>
      <c r="T403" s="7"/>
      <c r="U403" s="7"/>
      <c r="V403" s="7"/>
      <c r="W403" s="7"/>
      <c r="X403" s="7"/>
      <c r="Y403" s="7"/>
      <c r="Z403" s="7"/>
      <c r="AA403" s="7"/>
      <c r="AB403" s="7"/>
    </row>
    <row r="404" spans="1:28" ht="13.2">
      <c r="A404" s="167"/>
      <c r="B404" s="167"/>
      <c r="C404" s="163" t="s">
        <v>113</v>
      </c>
      <c r="D404" s="163" t="s">
        <v>113</v>
      </c>
      <c r="E404" s="163">
        <v>7</v>
      </c>
      <c r="F404" s="164">
        <v>0</v>
      </c>
      <c r="G404" s="165">
        <v>0</v>
      </c>
      <c r="H404" s="165">
        <v>0</v>
      </c>
      <c r="I404" s="165">
        <v>4.7167500000000002</v>
      </c>
      <c r="J404" s="165">
        <v>0</v>
      </c>
      <c r="K404" s="165">
        <v>4.7167500000000002</v>
      </c>
      <c r="L404" s="165">
        <v>0</v>
      </c>
      <c r="M404" s="165">
        <v>0</v>
      </c>
      <c r="N404" s="165">
        <v>0</v>
      </c>
      <c r="O404" s="165">
        <v>4.7167500000000002</v>
      </c>
      <c r="P404" s="165">
        <v>11358.08848</v>
      </c>
      <c r="Q404" s="165">
        <v>0</v>
      </c>
      <c r="R404" s="166">
        <v>11358.08848</v>
      </c>
      <c r="S404" s="7"/>
      <c r="T404" s="7"/>
      <c r="U404" s="7"/>
      <c r="V404" s="7"/>
      <c r="W404" s="7"/>
      <c r="X404" s="7"/>
      <c r="Y404" s="7"/>
      <c r="Z404" s="7"/>
      <c r="AA404" s="7"/>
      <c r="AB404" s="7"/>
    </row>
    <row r="405" spans="1:28" ht="13.2">
      <c r="A405" s="167"/>
      <c r="B405" s="167"/>
      <c r="C405" s="167"/>
      <c r="D405" s="167"/>
      <c r="E405" s="168">
        <v>81</v>
      </c>
      <c r="F405" s="169">
        <v>0</v>
      </c>
      <c r="G405" s="121">
        <v>0</v>
      </c>
      <c r="H405" s="121">
        <v>0</v>
      </c>
      <c r="I405" s="121">
        <v>0</v>
      </c>
      <c r="J405" s="121">
        <v>0</v>
      </c>
      <c r="K405" s="121">
        <v>0</v>
      </c>
      <c r="L405" s="121">
        <v>0</v>
      </c>
      <c r="M405" s="121">
        <v>0</v>
      </c>
      <c r="N405" s="121">
        <v>0</v>
      </c>
      <c r="O405" s="121">
        <v>0</v>
      </c>
      <c r="P405" s="121">
        <v>7236.0468499999997</v>
      </c>
      <c r="Q405" s="121">
        <v>0</v>
      </c>
      <c r="R405" s="170">
        <v>7236.0468499999997</v>
      </c>
      <c r="S405" s="7"/>
      <c r="T405" s="7"/>
      <c r="U405" s="7"/>
      <c r="V405" s="7"/>
      <c r="W405" s="7"/>
      <c r="X405" s="7"/>
      <c r="Y405" s="7"/>
      <c r="Z405" s="7"/>
      <c r="AA405" s="7"/>
      <c r="AB405" s="7"/>
    </row>
    <row r="406" spans="1:28" ht="13.2">
      <c r="A406" s="167"/>
      <c r="B406" s="167"/>
      <c r="C406" s="167"/>
      <c r="D406" s="167"/>
      <c r="E406" s="168">
        <v>105</v>
      </c>
      <c r="F406" s="169">
        <v>0</v>
      </c>
      <c r="G406" s="121">
        <v>0</v>
      </c>
      <c r="H406" s="121">
        <v>0</v>
      </c>
      <c r="I406" s="121">
        <v>0</v>
      </c>
      <c r="J406" s="121">
        <v>0</v>
      </c>
      <c r="K406" s="121">
        <v>0</v>
      </c>
      <c r="L406" s="121">
        <v>0</v>
      </c>
      <c r="M406" s="121">
        <v>0</v>
      </c>
      <c r="N406" s="121">
        <v>0</v>
      </c>
      <c r="O406" s="121">
        <v>0</v>
      </c>
      <c r="P406" s="121">
        <v>5230.2052300000005</v>
      </c>
      <c r="Q406" s="121">
        <v>0</v>
      </c>
      <c r="R406" s="170">
        <v>5230.2052300000005</v>
      </c>
      <c r="S406" s="7"/>
      <c r="T406" s="7"/>
      <c r="U406" s="7"/>
      <c r="V406" s="7"/>
      <c r="W406" s="7"/>
      <c r="X406" s="7"/>
      <c r="Y406" s="7"/>
      <c r="Z406" s="7"/>
      <c r="AA406" s="7"/>
      <c r="AB406" s="7"/>
    </row>
    <row r="407" spans="1:28" ht="13.2">
      <c r="A407" s="167"/>
      <c r="B407" s="163" t="s">
        <v>9</v>
      </c>
      <c r="C407" s="163" t="s">
        <v>114</v>
      </c>
      <c r="D407" s="163" t="s">
        <v>9</v>
      </c>
      <c r="E407" s="163">
        <v>172</v>
      </c>
      <c r="F407" s="164">
        <v>0</v>
      </c>
      <c r="G407" s="165">
        <v>0</v>
      </c>
      <c r="H407" s="165">
        <v>0</v>
      </c>
      <c r="I407" s="165">
        <v>0</v>
      </c>
      <c r="J407" s="165">
        <v>0</v>
      </c>
      <c r="K407" s="165">
        <v>0</v>
      </c>
      <c r="L407" s="165">
        <v>0</v>
      </c>
      <c r="M407" s="165">
        <v>0</v>
      </c>
      <c r="N407" s="165">
        <v>0</v>
      </c>
      <c r="O407" s="165">
        <v>0</v>
      </c>
      <c r="P407" s="165">
        <v>3345.9082599999997</v>
      </c>
      <c r="Q407" s="165">
        <v>0</v>
      </c>
      <c r="R407" s="166">
        <v>3345.9082599999997</v>
      </c>
      <c r="S407" s="7"/>
      <c r="T407" s="7"/>
      <c r="U407" s="7"/>
      <c r="V407" s="7"/>
      <c r="W407" s="7"/>
      <c r="X407" s="7"/>
      <c r="Y407" s="7"/>
      <c r="Z407" s="7"/>
      <c r="AA407" s="7"/>
      <c r="AB407" s="7"/>
    </row>
    <row r="408" spans="1:28" ht="13.2">
      <c r="A408" s="167"/>
      <c r="B408" s="167"/>
      <c r="C408" s="167"/>
      <c r="D408" s="163" t="s">
        <v>115</v>
      </c>
      <c r="E408" s="163">
        <v>55</v>
      </c>
      <c r="F408" s="164">
        <v>0</v>
      </c>
      <c r="G408" s="165">
        <v>0</v>
      </c>
      <c r="H408" s="165">
        <v>0</v>
      </c>
      <c r="I408" s="165">
        <v>330.31003000000004</v>
      </c>
      <c r="J408" s="165">
        <v>0</v>
      </c>
      <c r="K408" s="165">
        <v>330.31003000000004</v>
      </c>
      <c r="L408" s="165">
        <v>0</v>
      </c>
      <c r="M408" s="165">
        <v>0</v>
      </c>
      <c r="N408" s="165">
        <v>0</v>
      </c>
      <c r="O408" s="165">
        <v>330.31003000000004</v>
      </c>
      <c r="P408" s="165">
        <v>5195.0542599999999</v>
      </c>
      <c r="Q408" s="165">
        <v>0</v>
      </c>
      <c r="R408" s="166">
        <v>5195.0542599999999</v>
      </c>
      <c r="S408" s="7"/>
      <c r="T408" s="7"/>
      <c r="U408" s="7"/>
      <c r="V408" s="7"/>
      <c r="W408" s="7"/>
      <c r="X408" s="7"/>
      <c r="Y408" s="7"/>
      <c r="Z408" s="7"/>
      <c r="AA408" s="7"/>
      <c r="AB408" s="7"/>
    </row>
    <row r="409" spans="1:28" ht="13.2">
      <c r="A409" s="167"/>
      <c r="B409" s="163" t="s">
        <v>10</v>
      </c>
      <c r="C409" s="163" t="s">
        <v>10</v>
      </c>
      <c r="D409" s="163" t="s">
        <v>10</v>
      </c>
      <c r="E409" s="163">
        <v>9</v>
      </c>
      <c r="F409" s="164">
        <v>0</v>
      </c>
      <c r="G409" s="165">
        <v>0</v>
      </c>
      <c r="H409" s="165">
        <v>0</v>
      </c>
      <c r="I409" s="165">
        <v>145.44107</v>
      </c>
      <c r="J409" s="165">
        <v>0</v>
      </c>
      <c r="K409" s="165">
        <v>145.44107</v>
      </c>
      <c r="L409" s="165">
        <v>0</v>
      </c>
      <c r="M409" s="165">
        <v>0</v>
      </c>
      <c r="N409" s="165">
        <v>0</v>
      </c>
      <c r="O409" s="165">
        <v>145.44107</v>
      </c>
      <c r="P409" s="165">
        <v>5341.6124800000007</v>
      </c>
      <c r="Q409" s="165">
        <v>0</v>
      </c>
      <c r="R409" s="166">
        <v>5341.6124800000007</v>
      </c>
      <c r="S409" s="7"/>
      <c r="T409" s="7"/>
      <c r="U409" s="7"/>
      <c r="V409" s="7"/>
      <c r="W409" s="7"/>
      <c r="X409" s="7"/>
      <c r="Y409" s="7"/>
      <c r="Z409" s="7"/>
      <c r="AA409" s="7"/>
      <c r="AB409" s="7"/>
    </row>
    <row r="410" spans="1:28" ht="13.2">
      <c r="A410" s="167"/>
      <c r="B410" s="167"/>
      <c r="C410" s="167"/>
      <c r="D410" s="167"/>
      <c r="E410" s="168">
        <v>82</v>
      </c>
      <c r="F410" s="169">
        <v>0</v>
      </c>
      <c r="G410" s="121">
        <v>0</v>
      </c>
      <c r="H410" s="121">
        <v>0</v>
      </c>
      <c r="I410" s="121">
        <v>0</v>
      </c>
      <c r="J410" s="121">
        <v>0</v>
      </c>
      <c r="K410" s="121">
        <v>0</v>
      </c>
      <c r="L410" s="121">
        <v>0</v>
      </c>
      <c r="M410" s="121">
        <v>0</v>
      </c>
      <c r="N410" s="121">
        <v>0</v>
      </c>
      <c r="O410" s="121">
        <v>0</v>
      </c>
      <c r="P410" s="121">
        <v>4372.0043499999992</v>
      </c>
      <c r="Q410" s="121">
        <v>0</v>
      </c>
      <c r="R410" s="170">
        <v>4372.0043499999992</v>
      </c>
      <c r="S410" s="7"/>
      <c r="T410" s="7"/>
      <c r="U410" s="7"/>
      <c r="V410" s="7"/>
      <c r="W410" s="7"/>
      <c r="X410" s="7"/>
      <c r="Y410" s="7"/>
      <c r="Z410" s="7"/>
      <c r="AA410" s="7"/>
      <c r="AB410" s="7"/>
    </row>
    <row r="411" spans="1:28" ht="13.2">
      <c r="A411" s="167"/>
      <c r="B411" s="167"/>
      <c r="C411" s="163" t="s">
        <v>290</v>
      </c>
      <c r="D411" s="163" t="s">
        <v>291</v>
      </c>
      <c r="E411" s="163">
        <v>71</v>
      </c>
      <c r="F411" s="164">
        <v>0</v>
      </c>
      <c r="G411" s="165">
        <v>0</v>
      </c>
      <c r="H411" s="165">
        <v>0</v>
      </c>
      <c r="I411" s="165">
        <v>0</v>
      </c>
      <c r="J411" s="165">
        <v>0</v>
      </c>
      <c r="K411" s="165">
        <v>0</v>
      </c>
      <c r="L411" s="165">
        <v>0</v>
      </c>
      <c r="M411" s="165">
        <v>0</v>
      </c>
      <c r="N411" s="165">
        <v>0</v>
      </c>
      <c r="O411" s="165">
        <v>0</v>
      </c>
      <c r="P411" s="165">
        <v>2409.0601200000001</v>
      </c>
      <c r="Q411" s="165">
        <v>0</v>
      </c>
      <c r="R411" s="166">
        <v>2409.0601200000001</v>
      </c>
      <c r="S411" s="7"/>
      <c r="T411" s="7"/>
      <c r="U411" s="7"/>
      <c r="V411" s="7"/>
      <c r="W411" s="7"/>
      <c r="X411" s="7"/>
      <c r="Y411" s="7"/>
      <c r="Z411" s="7"/>
      <c r="AA411" s="7"/>
      <c r="AB411" s="7"/>
    </row>
    <row r="412" spans="1:28" ht="13.2">
      <c r="A412" s="167"/>
      <c r="B412" s="167"/>
      <c r="C412" s="167"/>
      <c r="D412" s="167"/>
      <c r="E412" s="168">
        <v>123</v>
      </c>
      <c r="F412" s="169">
        <v>0</v>
      </c>
      <c r="G412" s="121">
        <v>0</v>
      </c>
      <c r="H412" s="121">
        <v>0</v>
      </c>
      <c r="I412" s="121">
        <v>0</v>
      </c>
      <c r="J412" s="121">
        <v>0</v>
      </c>
      <c r="K412" s="121">
        <v>0</v>
      </c>
      <c r="L412" s="121">
        <v>0</v>
      </c>
      <c r="M412" s="121">
        <v>0</v>
      </c>
      <c r="N412" s="121">
        <v>0</v>
      </c>
      <c r="O412" s="121">
        <v>0</v>
      </c>
      <c r="P412" s="121">
        <v>1985.6056000000001</v>
      </c>
      <c r="Q412" s="121">
        <v>0</v>
      </c>
      <c r="R412" s="170">
        <v>1985.6056000000001</v>
      </c>
      <c r="S412" s="7"/>
      <c r="T412" s="7"/>
      <c r="U412" s="7"/>
      <c r="V412" s="7"/>
      <c r="W412" s="7"/>
      <c r="X412" s="7"/>
      <c r="Y412" s="7"/>
      <c r="Z412" s="7"/>
      <c r="AA412" s="7"/>
      <c r="AB412" s="7"/>
    </row>
    <row r="413" spans="1:28" ht="13.2">
      <c r="A413" s="167"/>
      <c r="B413" s="163" t="s">
        <v>11</v>
      </c>
      <c r="C413" s="163" t="s">
        <v>11</v>
      </c>
      <c r="D413" s="163" t="s">
        <v>11</v>
      </c>
      <c r="E413" s="163">
        <v>176</v>
      </c>
      <c r="F413" s="164">
        <v>0</v>
      </c>
      <c r="G413" s="165">
        <v>0</v>
      </c>
      <c r="H413" s="165">
        <v>0</v>
      </c>
      <c r="I413" s="165">
        <v>0.21612000000000001</v>
      </c>
      <c r="J413" s="165">
        <v>0</v>
      </c>
      <c r="K413" s="165">
        <v>0.21612000000000001</v>
      </c>
      <c r="L413" s="165">
        <v>0</v>
      </c>
      <c r="M413" s="165">
        <v>0</v>
      </c>
      <c r="N413" s="165">
        <v>0</v>
      </c>
      <c r="O413" s="165">
        <v>0.21612000000000001</v>
      </c>
      <c r="P413" s="165">
        <v>2047.2250800000002</v>
      </c>
      <c r="Q413" s="165">
        <v>0</v>
      </c>
      <c r="R413" s="166">
        <v>2047.2250800000002</v>
      </c>
      <c r="S413" s="7"/>
      <c r="T413" s="7"/>
      <c r="U413" s="7"/>
      <c r="V413" s="7"/>
      <c r="W413" s="7"/>
      <c r="X413" s="7"/>
      <c r="Y413" s="7"/>
      <c r="Z413" s="7"/>
      <c r="AA413" s="7"/>
      <c r="AB413" s="7"/>
    </row>
    <row r="414" spans="1:28" ht="13.2">
      <c r="A414" s="167"/>
      <c r="B414" s="163" t="s">
        <v>116</v>
      </c>
      <c r="C414" s="163" t="s">
        <v>116</v>
      </c>
      <c r="D414" s="163" t="s">
        <v>116</v>
      </c>
      <c r="E414" s="163">
        <v>10</v>
      </c>
      <c r="F414" s="164">
        <v>0</v>
      </c>
      <c r="G414" s="165">
        <v>0</v>
      </c>
      <c r="H414" s="165">
        <v>0</v>
      </c>
      <c r="I414" s="165">
        <v>142.67319000000001</v>
      </c>
      <c r="J414" s="165">
        <v>0</v>
      </c>
      <c r="K414" s="165">
        <v>142.67319000000001</v>
      </c>
      <c r="L414" s="165">
        <v>0</v>
      </c>
      <c r="M414" s="165">
        <v>0</v>
      </c>
      <c r="N414" s="165">
        <v>0</v>
      </c>
      <c r="O414" s="165">
        <v>142.67319000000001</v>
      </c>
      <c r="P414" s="165">
        <v>7878.54054</v>
      </c>
      <c r="Q414" s="165">
        <v>0</v>
      </c>
      <c r="R414" s="166">
        <v>7878.54054</v>
      </c>
      <c r="S414" s="7"/>
      <c r="T414" s="7"/>
      <c r="U414" s="7"/>
      <c r="V414" s="7"/>
      <c r="W414" s="7"/>
      <c r="X414" s="7"/>
      <c r="Y414" s="7"/>
      <c r="Z414" s="7"/>
      <c r="AA414" s="7"/>
      <c r="AB414" s="7"/>
    </row>
    <row r="415" spans="1:28" ht="13.2">
      <c r="A415" s="167"/>
      <c r="B415" s="167"/>
      <c r="C415" s="167"/>
      <c r="D415" s="167"/>
      <c r="E415" s="168">
        <v>85</v>
      </c>
      <c r="F415" s="169">
        <v>0</v>
      </c>
      <c r="G415" s="121">
        <v>0</v>
      </c>
      <c r="H415" s="121">
        <v>0</v>
      </c>
      <c r="I415" s="121">
        <v>0</v>
      </c>
      <c r="J415" s="121">
        <v>0</v>
      </c>
      <c r="K415" s="121">
        <v>0</v>
      </c>
      <c r="L415" s="121">
        <v>0</v>
      </c>
      <c r="M415" s="121">
        <v>0</v>
      </c>
      <c r="N415" s="121">
        <v>0</v>
      </c>
      <c r="O415" s="121">
        <v>0</v>
      </c>
      <c r="P415" s="121">
        <v>4409.1547799999998</v>
      </c>
      <c r="Q415" s="121">
        <v>0</v>
      </c>
      <c r="R415" s="170">
        <v>4409.1547799999998</v>
      </c>
      <c r="S415" s="7"/>
      <c r="T415" s="7"/>
      <c r="U415" s="7"/>
      <c r="V415" s="7"/>
      <c r="W415" s="7"/>
      <c r="X415" s="7"/>
      <c r="Y415" s="7"/>
      <c r="Z415" s="7"/>
      <c r="AA415" s="7"/>
      <c r="AB415" s="7"/>
    </row>
    <row r="416" spans="1:28" ht="13.2">
      <c r="A416" s="167"/>
      <c r="B416" s="167"/>
      <c r="C416" s="167"/>
      <c r="D416" s="167"/>
      <c r="E416" s="168">
        <v>86</v>
      </c>
      <c r="F416" s="169">
        <v>0</v>
      </c>
      <c r="G416" s="121">
        <v>0</v>
      </c>
      <c r="H416" s="121">
        <v>0</v>
      </c>
      <c r="I416" s="121">
        <v>0</v>
      </c>
      <c r="J416" s="121">
        <v>0</v>
      </c>
      <c r="K416" s="121">
        <v>0</v>
      </c>
      <c r="L416" s="121">
        <v>0</v>
      </c>
      <c r="M416" s="121">
        <v>0</v>
      </c>
      <c r="N416" s="121">
        <v>0</v>
      </c>
      <c r="O416" s="121">
        <v>0</v>
      </c>
      <c r="P416" s="121">
        <v>4175.9958999999999</v>
      </c>
      <c r="Q416" s="121">
        <v>0</v>
      </c>
      <c r="R416" s="170">
        <v>4175.9958999999999</v>
      </c>
      <c r="S416" s="7"/>
      <c r="T416" s="7"/>
      <c r="U416" s="7"/>
      <c r="V416" s="7"/>
      <c r="W416" s="7"/>
      <c r="X416" s="7"/>
      <c r="Y416" s="7"/>
      <c r="Z416" s="7"/>
      <c r="AA416" s="7"/>
      <c r="AB416" s="7"/>
    </row>
    <row r="417" spans="1:28" ht="13.2">
      <c r="A417" s="167"/>
      <c r="B417" s="167"/>
      <c r="C417" s="167"/>
      <c r="D417" s="167"/>
      <c r="E417" s="168">
        <v>193</v>
      </c>
      <c r="F417" s="169">
        <v>0</v>
      </c>
      <c r="G417" s="121">
        <v>0</v>
      </c>
      <c r="H417" s="121">
        <v>0</v>
      </c>
      <c r="I417" s="121">
        <v>0</v>
      </c>
      <c r="J417" s="121">
        <v>0</v>
      </c>
      <c r="K417" s="121">
        <v>0</v>
      </c>
      <c r="L417" s="121">
        <v>0</v>
      </c>
      <c r="M417" s="121">
        <v>0</v>
      </c>
      <c r="N417" s="121">
        <v>0</v>
      </c>
      <c r="O417" s="121">
        <v>0</v>
      </c>
      <c r="P417" s="121">
        <v>988.88972999999999</v>
      </c>
      <c r="Q417" s="121">
        <v>0</v>
      </c>
      <c r="R417" s="170">
        <v>988.88972999999999</v>
      </c>
      <c r="S417" s="7"/>
      <c r="T417" s="7"/>
      <c r="U417" s="7"/>
      <c r="V417" s="7"/>
      <c r="W417" s="7"/>
      <c r="X417" s="7"/>
      <c r="Y417" s="7"/>
      <c r="Z417" s="7"/>
      <c r="AA417" s="7"/>
      <c r="AB417" s="7"/>
    </row>
    <row r="418" spans="1:28" ht="13.2">
      <c r="A418" s="167"/>
      <c r="B418" s="167"/>
      <c r="C418" s="163" t="s">
        <v>117</v>
      </c>
      <c r="D418" s="163" t="s">
        <v>118</v>
      </c>
      <c r="E418" s="163">
        <v>25</v>
      </c>
      <c r="F418" s="164">
        <v>0</v>
      </c>
      <c r="G418" s="165">
        <v>0</v>
      </c>
      <c r="H418" s="165">
        <v>0</v>
      </c>
      <c r="I418" s="165">
        <v>0</v>
      </c>
      <c r="J418" s="165">
        <v>0</v>
      </c>
      <c r="K418" s="165">
        <v>0</v>
      </c>
      <c r="L418" s="165">
        <v>0</v>
      </c>
      <c r="M418" s="165">
        <v>0</v>
      </c>
      <c r="N418" s="165">
        <v>0</v>
      </c>
      <c r="O418" s="165">
        <v>0</v>
      </c>
      <c r="P418" s="165">
        <v>3557.8878399999999</v>
      </c>
      <c r="Q418" s="165">
        <v>0</v>
      </c>
      <c r="R418" s="166">
        <v>3557.8878399999999</v>
      </c>
      <c r="S418" s="7"/>
      <c r="T418" s="7"/>
      <c r="U418" s="7"/>
      <c r="V418" s="7"/>
      <c r="W418" s="7"/>
      <c r="X418" s="7"/>
      <c r="Y418" s="7"/>
      <c r="Z418" s="7"/>
      <c r="AA418" s="7"/>
      <c r="AB418" s="7"/>
    </row>
    <row r="419" spans="1:28" ht="13.2">
      <c r="A419" s="167"/>
      <c r="B419" s="167"/>
      <c r="C419" s="167"/>
      <c r="D419" s="167"/>
      <c r="E419" s="168">
        <v>124</v>
      </c>
      <c r="F419" s="169">
        <v>0</v>
      </c>
      <c r="G419" s="121">
        <v>0</v>
      </c>
      <c r="H419" s="121">
        <v>0</v>
      </c>
      <c r="I419" s="121">
        <v>0</v>
      </c>
      <c r="J419" s="121">
        <v>0</v>
      </c>
      <c r="K419" s="121">
        <v>0</v>
      </c>
      <c r="L419" s="121">
        <v>0</v>
      </c>
      <c r="M419" s="121">
        <v>0</v>
      </c>
      <c r="N419" s="121">
        <v>0</v>
      </c>
      <c r="O419" s="121">
        <v>0</v>
      </c>
      <c r="P419" s="121">
        <v>2310.5157899999999</v>
      </c>
      <c r="Q419" s="121">
        <v>0</v>
      </c>
      <c r="R419" s="170">
        <v>2310.5157899999999</v>
      </c>
      <c r="S419" s="7"/>
      <c r="T419" s="7"/>
      <c r="U419" s="7"/>
      <c r="V419" s="7"/>
      <c r="W419" s="7"/>
      <c r="X419" s="7"/>
      <c r="Y419" s="7"/>
      <c r="Z419" s="7"/>
      <c r="AA419" s="7"/>
      <c r="AB419" s="7"/>
    </row>
    <row r="420" spans="1:28" ht="13.2">
      <c r="A420" s="167"/>
      <c r="B420" s="163" t="s">
        <v>13</v>
      </c>
      <c r="C420" s="163" t="s">
        <v>119</v>
      </c>
      <c r="D420" s="163" t="s">
        <v>120</v>
      </c>
      <c r="E420" s="163">
        <v>11</v>
      </c>
      <c r="F420" s="164">
        <v>0</v>
      </c>
      <c r="G420" s="165">
        <v>0</v>
      </c>
      <c r="H420" s="165">
        <v>0</v>
      </c>
      <c r="I420" s="165">
        <v>73.366590000000002</v>
      </c>
      <c r="J420" s="165">
        <v>0</v>
      </c>
      <c r="K420" s="165">
        <v>73.366590000000002</v>
      </c>
      <c r="L420" s="165">
        <v>0</v>
      </c>
      <c r="M420" s="165">
        <v>0</v>
      </c>
      <c r="N420" s="165">
        <v>0</v>
      </c>
      <c r="O420" s="165">
        <v>73.366590000000002</v>
      </c>
      <c r="P420" s="165">
        <v>5529.6325900000002</v>
      </c>
      <c r="Q420" s="165">
        <v>0</v>
      </c>
      <c r="R420" s="166">
        <v>5529.6325900000002</v>
      </c>
      <c r="S420" s="7"/>
      <c r="T420" s="7"/>
      <c r="U420" s="7"/>
      <c r="V420" s="7"/>
      <c r="W420" s="7"/>
      <c r="X420" s="7"/>
      <c r="Y420" s="7"/>
      <c r="Z420" s="7"/>
      <c r="AA420" s="7"/>
      <c r="AB420" s="7"/>
    </row>
    <row r="421" spans="1:28" ht="13.2">
      <c r="A421" s="167"/>
      <c r="B421" s="167"/>
      <c r="C421" s="167"/>
      <c r="D421" s="167"/>
      <c r="E421" s="168">
        <v>89</v>
      </c>
      <c r="F421" s="169">
        <v>0</v>
      </c>
      <c r="G421" s="121">
        <v>0</v>
      </c>
      <c r="H421" s="121">
        <v>0</v>
      </c>
      <c r="I421" s="121">
        <v>0</v>
      </c>
      <c r="J421" s="121">
        <v>0</v>
      </c>
      <c r="K421" s="121">
        <v>0</v>
      </c>
      <c r="L421" s="121">
        <v>0</v>
      </c>
      <c r="M421" s="121">
        <v>0</v>
      </c>
      <c r="N421" s="121">
        <v>0</v>
      </c>
      <c r="O421" s="121">
        <v>0</v>
      </c>
      <c r="P421" s="121">
        <v>3209.3639700000003</v>
      </c>
      <c r="Q421" s="121">
        <v>0</v>
      </c>
      <c r="R421" s="170">
        <v>3209.3639700000003</v>
      </c>
      <c r="S421" s="7"/>
      <c r="T421" s="7"/>
      <c r="U421" s="7"/>
      <c r="V421" s="7"/>
      <c r="W421" s="7"/>
      <c r="X421" s="7"/>
      <c r="Y421" s="7"/>
      <c r="Z421" s="7"/>
      <c r="AA421" s="7"/>
      <c r="AB421" s="7"/>
    </row>
    <row r="422" spans="1:28" ht="13.2">
      <c r="A422" s="167"/>
      <c r="B422" s="167"/>
      <c r="C422" s="167"/>
      <c r="D422" s="167"/>
      <c r="E422" s="168">
        <v>90</v>
      </c>
      <c r="F422" s="169">
        <v>0</v>
      </c>
      <c r="G422" s="121">
        <v>0</v>
      </c>
      <c r="H422" s="121">
        <v>0</v>
      </c>
      <c r="I422" s="121">
        <v>0</v>
      </c>
      <c r="J422" s="121">
        <v>0</v>
      </c>
      <c r="K422" s="121">
        <v>0</v>
      </c>
      <c r="L422" s="121">
        <v>0</v>
      </c>
      <c r="M422" s="121">
        <v>0</v>
      </c>
      <c r="N422" s="121">
        <v>0</v>
      </c>
      <c r="O422" s="121">
        <v>0</v>
      </c>
      <c r="P422" s="121">
        <v>4004.09087</v>
      </c>
      <c r="Q422" s="121">
        <v>0</v>
      </c>
      <c r="R422" s="170">
        <v>4004.09087</v>
      </c>
      <c r="S422" s="7"/>
      <c r="T422" s="7"/>
      <c r="U422" s="7"/>
      <c r="V422" s="7"/>
      <c r="W422" s="7"/>
      <c r="X422" s="7"/>
      <c r="Y422" s="7"/>
      <c r="Z422" s="7"/>
      <c r="AA422" s="7"/>
      <c r="AB422" s="7"/>
    </row>
    <row r="423" spans="1:28" ht="13.2">
      <c r="A423" s="167"/>
      <c r="B423" s="167"/>
      <c r="C423" s="163" t="s">
        <v>13</v>
      </c>
      <c r="D423" s="163" t="s">
        <v>13</v>
      </c>
      <c r="E423" s="163">
        <v>12</v>
      </c>
      <c r="F423" s="164">
        <v>0</v>
      </c>
      <c r="G423" s="165">
        <v>0</v>
      </c>
      <c r="H423" s="165">
        <v>0</v>
      </c>
      <c r="I423" s="165">
        <v>0</v>
      </c>
      <c r="J423" s="165">
        <v>0</v>
      </c>
      <c r="K423" s="165">
        <v>0</v>
      </c>
      <c r="L423" s="165">
        <v>0</v>
      </c>
      <c r="M423" s="165">
        <v>0</v>
      </c>
      <c r="N423" s="165">
        <v>0</v>
      </c>
      <c r="O423" s="165">
        <v>0</v>
      </c>
      <c r="P423" s="165">
        <v>19018.598570000002</v>
      </c>
      <c r="Q423" s="165">
        <v>0</v>
      </c>
      <c r="R423" s="166">
        <v>19018.598570000002</v>
      </c>
      <c r="S423" s="7"/>
      <c r="T423" s="7"/>
      <c r="U423" s="7"/>
      <c r="V423" s="7"/>
      <c r="W423" s="7"/>
      <c r="X423" s="7"/>
      <c r="Y423" s="7"/>
      <c r="Z423" s="7"/>
      <c r="AA423" s="7"/>
      <c r="AB423" s="7"/>
    </row>
    <row r="424" spans="1:28" ht="13.2">
      <c r="A424" s="167"/>
      <c r="B424" s="167"/>
      <c r="C424" s="163" t="s">
        <v>121</v>
      </c>
      <c r="D424" s="163" t="s">
        <v>121</v>
      </c>
      <c r="E424" s="163">
        <v>38</v>
      </c>
      <c r="F424" s="164">
        <v>0</v>
      </c>
      <c r="G424" s="165">
        <v>0</v>
      </c>
      <c r="H424" s="165">
        <v>0</v>
      </c>
      <c r="I424" s="165">
        <v>0</v>
      </c>
      <c r="J424" s="165">
        <v>0</v>
      </c>
      <c r="K424" s="165">
        <v>0</v>
      </c>
      <c r="L424" s="165">
        <v>0</v>
      </c>
      <c r="M424" s="165">
        <v>0</v>
      </c>
      <c r="N424" s="165">
        <v>0</v>
      </c>
      <c r="O424" s="165">
        <v>0</v>
      </c>
      <c r="P424" s="165">
        <v>3812.0613599999997</v>
      </c>
      <c r="Q424" s="165">
        <v>0</v>
      </c>
      <c r="R424" s="166">
        <v>3812.0613599999997</v>
      </c>
      <c r="S424" s="7"/>
      <c r="T424" s="7"/>
      <c r="U424" s="7"/>
      <c r="V424" s="7"/>
      <c r="W424" s="7"/>
      <c r="X424" s="7"/>
      <c r="Y424" s="7"/>
      <c r="Z424" s="7"/>
      <c r="AA424" s="7"/>
      <c r="AB424" s="7"/>
    </row>
    <row r="425" spans="1:28" ht="13.2">
      <c r="A425" s="167"/>
      <c r="B425" s="167"/>
      <c r="C425" s="167"/>
      <c r="D425" s="167"/>
      <c r="E425" s="168">
        <v>126</v>
      </c>
      <c r="F425" s="169">
        <v>0</v>
      </c>
      <c r="G425" s="121">
        <v>0</v>
      </c>
      <c r="H425" s="121">
        <v>0</v>
      </c>
      <c r="I425" s="121">
        <v>0</v>
      </c>
      <c r="J425" s="121">
        <v>0</v>
      </c>
      <c r="K425" s="121">
        <v>0</v>
      </c>
      <c r="L425" s="121">
        <v>0</v>
      </c>
      <c r="M425" s="121">
        <v>0</v>
      </c>
      <c r="N425" s="121">
        <v>0</v>
      </c>
      <c r="O425" s="121">
        <v>0</v>
      </c>
      <c r="P425" s="121">
        <v>1908.2876799999999</v>
      </c>
      <c r="Q425" s="121">
        <v>0</v>
      </c>
      <c r="R425" s="170">
        <v>1908.2876799999999</v>
      </c>
      <c r="S425" s="7"/>
      <c r="T425" s="7"/>
      <c r="U425" s="7"/>
      <c r="V425" s="7"/>
      <c r="W425" s="7"/>
      <c r="X425" s="7"/>
      <c r="Y425" s="7"/>
      <c r="Z425" s="7"/>
      <c r="AA425" s="7"/>
      <c r="AB425" s="7"/>
    </row>
    <row r="426" spans="1:28" ht="13.2">
      <c r="A426" s="167"/>
      <c r="B426" s="167"/>
      <c r="C426" s="163" t="s">
        <v>122</v>
      </c>
      <c r="D426" s="163" t="s">
        <v>122</v>
      </c>
      <c r="E426" s="163">
        <v>20</v>
      </c>
      <c r="F426" s="164">
        <v>0</v>
      </c>
      <c r="G426" s="165">
        <v>0</v>
      </c>
      <c r="H426" s="165">
        <v>0</v>
      </c>
      <c r="I426" s="165">
        <v>0</v>
      </c>
      <c r="J426" s="165">
        <v>0</v>
      </c>
      <c r="K426" s="165">
        <v>0</v>
      </c>
      <c r="L426" s="165">
        <v>0</v>
      </c>
      <c r="M426" s="165">
        <v>0</v>
      </c>
      <c r="N426" s="165">
        <v>0</v>
      </c>
      <c r="O426" s="165">
        <v>0</v>
      </c>
      <c r="P426" s="165">
        <v>4405.5334800000001</v>
      </c>
      <c r="Q426" s="165">
        <v>0</v>
      </c>
      <c r="R426" s="166">
        <v>4405.5334800000001</v>
      </c>
      <c r="S426" s="7"/>
      <c r="T426" s="7"/>
      <c r="U426" s="7"/>
      <c r="V426" s="7"/>
      <c r="W426" s="7"/>
      <c r="X426" s="7"/>
      <c r="Y426" s="7"/>
      <c r="Z426" s="7"/>
      <c r="AA426" s="7"/>
      <c r="AB426" s="7"/>
    </row>
    <row r="427" spans="1:28" ht="13.2">
      <c r="A427" s="167"/>
      <c r="B427" s="167"/>
      <c r="C427" s="167"/>
      <c r="D427" s="167"/>
      <c r="E427" s="168">
        <v>125</v>
      </c>
      <c r="F427" s="169">
        <v>0</v>
      </c>
      <c r="G427" s="121">
        <v>0</v>
      </c>
      <c r="H427" s="121">
        <v>0</v>
      </c>
      <c r="I427" s="121">
        <v>0</v>
      </c>
      <c r="J427" s="121">
        <v>0</v>
      </c>
      <c r="K427" s="121">
        <v>0</v>
      </c>
      <c r="L427" s="121">
        <v>0</v>
      </c>
      <c r="M427" s="121">
        <v>0</v>
      </c>
      <c r="N427" s="121">
        <v>0</v>
      </c>
      <c r="O427" s="121">
        <v>0</v>
      </c>
      <c r="P427" s="121">
        <v>2563.12637</v>
      </c>
      <c r="Q427" s="121">
        <v>0</v>
      </c>
      <c r="R427" s="170">
        <v>2563.12637</v>
      </c>
      <c r="S427" s="7"/>
      <c r="T427" s="7"/>
      <c r="U427" s="7"/>
      <c r="V427" s="7"/>
      <c r="W427" s="7"/>
      <c r="X427" s="7"/>
      <c r="Y427" s="7"/>
      <c r="Z427" s="7"/>
      <c r="AA427" s="7"/>
      <c r="AB427" s="7"/>
    </row>
    <row r="428" spans="1:28" ht="13.2">
      <c r="A428" s="167"/>
      <c r="B428" s="163" t="s">
        <v>123</v>
      </c>
      <c r="C428" s="163" t="s">
        <v>124</v>
      </c>
      <c r="D428" s="163" t="s">
        <v>124</v>
      </c>
      <c r="E428" s="163">
        <v>26</v>
      </c>
      <c r="F428" s="164">
        <v>0</v>
      </c>
      <c r="G428" s="165">
        <v>0</v>
      </c>
      <c r="H428" s="165">
        <v>0</v>
      </c>
      <c r="I428" s="165">
        <v>0</v>
      </c>
      <c r="J428" s="165">
        <v>0</v>
      </c>
      <c r="K428" s="165">
        <v>0</v>
      </c>
      <c r="L428" s="165">
        <v>0</v>
      </c>
      <c r="M428" s="165">
        <v>0</v>
      </c>
      <c r="N428" s="165">
        <v>0</v>
      </c>
      <c r="O428" s="165">
        <v>0</v>
      </c>
      <c r="P428" s="165">
        <v>3315.4682900000003</v>
      </c>
      <c r="Q428" s="165">
        <v>0</v>
      </c>
      <c r="R428" s="166">
        <v>3315.4682900000003</v>
      </c>
      <c r="S428" s="7"/>
      <c r="T428" s="7"/>
      <c r="U428" s="7"/>
      <c r="V428" s="7"/>
      <c r="W428" s="7"/>
      <c r="X428" s="7"/>
      <c r="Y428" s="7"/>
      <c r="Z428" s="7"/>
      <c r="AA428" s="7"/>
      <c r="AB428" s="7"/>
    </row>
    <row r="429" spans="1:28" ht="13.2">
      <c r="A429" s="167"/>
      <c r="B429" s="167"/>
      <c r="C429" s="167"/>
      <c r="D429" s="167"/>
      <c r="E429" s="168">
        <v>129</v>
      </c>
      <c r="F429" s="169">
        <v>0</v>
      </c>
      <c r="G429" s="121">
        <v>0</v>
      </c>
      <c r="H429" s="121">
        <v>0</v>
      </c>
      <c r="I429" s="121">
        <v>0</v>
      </c>
      <c r="J429" s="121">
        <v>0</v>
      </c>
      <c r="K429" s="121">
        <v>0</v>
      </c>
      <c r="L429" s="121">
        <v>0</v>
      </c>
      <c r="M429" s="121">
        <v>0</v>
      </c>
      <c r="N429" s="121">
        <v>0</v>
      </c>
      <c r="O429" s="121">
        <v>0</v>
      </c>
      <c r="P429" s="121">
        <v>2292.77747</v>
      </c>
      <c r="Q429" s="121">
        <v>0</v>
      </c>
      <c r="R429" s="170">
        <v>2292.77747</v>
      </c>
      <c r="S429" s="7"/>
      <c r="T429" s="7"/>
      <c r="U429" s="7"/>
      <c r="V429" s="7"/>
      <c r="W429" s="7"/>
      <c r="X429" s="7"/>
      <c r="Y429" s="7"/>
      <c r="Z429" s="7"/>
      <c r="AA429" s="7"/>
      <c r="AB429" s="7"/>
    </row>
    <row r="430" spans="1:28" ht="13.2">
      <c r="A430" s="167"/>
      <c r="B430" s="167"/>
      <c r="C430" s="167"/>
      <c r="D430" s="163" t="s">
        <v>252</v>
      </c>
      <c r="E430" s="163">
        <v>226</v>
      </c>
      <c r="F430" s="164">
        <v>0</v>
      </c>
      <c r="G430" s="165">
        <v>0</v>
      </c>
      <c r="H430" s="165">
        <v>0</v>
      </c>
      <c r="I430" s="165">
        <v>0</v>
      </c>
      <c r="J430" s="165">
        <v>0</v>
      </c>
      <c r="K430" s="165">
        <v>0</v>
      </c>
      <c r="L430" s="165">
        <v>0</v>
      </c>
      <c r="M430" s="165">
        <v>0</v>
      </c>
      <c r="N430" s="165">
        <v>0</v>
      </c>
      <c r="O430" s="165">
        <v>0</v>
      </c>
      <c r="P430" s="165">
        <v>1650.06854</v>
      </c>
      <c r="Q430" s="165">
        <v>0</v>
      </c>
      <c r="R430" s="166">
        <v>1650.06854</v>
      </c>
      <c r="S430" s="7"/>
      <c r="T430" s="7"/>
      <c r="U430" s="7"/>
      <c r="V430" s="7"/>
      <c r="W430" s="7"/>
      <c r="X430" s="7"/>
      <c r="Y430" s="7"/>
      <c r="Z430" s="7"/>
      <c r="AA430" s="7"/>
      <c r="AB430" s="7"/>
    </row>
    <row r="431" spans="1:28" ht="13.2">
      <c r="A431" s="167"/>
      <c r="B431" s="167"/>
      <c r="C431" s="163" t="s">
        <v>125</v>
      </c>
      <c r="D431" s="163" t="s">
        <v>125</v>
      </c>
      <c r="E431" s="163">
        <v>13</v>
      </c>
      <c r="F431" s="164">
        <v>0</v>
      </c>
      <c r="G431" s="165">
        <v>0</v>
      </c>
      <c r="H431" s="165">
        <v>0</v>
      </c>
      <c r="I431" s="165">
        <v>144.71348</v>
      </c>
      <c r="J431" s="165">
        <v>0</v>
      </c>
      <c r="K431" s="165">
        <v>144.71348</v>
      </c>
      <c r="L431" s="165">
        <v>0</v>
      </c>
      <c r="M431" s="165">
        <v>0</v>
      </c>
      <c r="N431" s="165">
        <v>0</v>
      </c>
      <c r="O431" s="165">
        <v>144.71348</v>
      </c>
      <c r="P431" s="165">
        <v>4193.4954900000002</v>
      </c>
      <c r="Q431" s="165">
        <v>0</v>
      </c>
      <c r="R431" s="166">
        <v>4193.4954900000002</v>
      </c>
      <c r="S431" s="7"/>
      <c r="T431" s="7"/>
      <c r="U431" s="7"/>
      <c r="V431" s="7"/>
      <c r="W431" s="7"/>
      <c r="X431" s="7"/>
      <c r="Y431" s="7"/>
      <c r="Z431" s="7"/>
      <c r="AA431" s="7"/>
      <c r="AB431" s="7"/>
    </row>
    <row r="432" spans="1:28" ht="13.2">
      <c r="A432" s="167"/>
      <c r="B432" s="167"/>
      <c r="C432" s="167"/>
      <c r="D432" s="167"/>
      <c r="E432" s="168">
        <v>34</v>
      </c>
      <c r="F432" s="169">
        <v>0</v>
      </c>
      <c r="G432" s="121">
        <v>0</v>
      </c>
      <c r="H432" s="121">
        <v>0</v>
      </c>
      <c r="I432" s="121">
        <v>0</v>
      </c>
      <c r="J432" s="121">
        <v>0</v>
      </c>
      <c r="K432" s="121">
        <v>0</v>
      </c>
      <c r="L432" s="121">
        <v>0</v>
      </c>
      <c r="M432" s="121">
        <v>0</v>
      </c>
      <c r="N432" s="121">
        <v>0</v>
      </c>
      <c r="O432" s="121">
        <v>0</v>
      </c>
      <c r="P432" s="121">
        <v>3991.5155600000003</v>
      </c>
      <c r="Q432" s="121">
        <v>0</v>
      </c>
      <c r="R432" s="170">
        <v>3991.5155600000003</v>
      </c>
      <c r="S432" s="7"/>
      <c r="T432" s="7"/>
      <c r="U432" s="7"/>
      <c r="V432" s="7"/>
      <c r="W432" s="7"/>
      <c r="X432" s="7"/>
      <c r="Y432" s="7"/>
      <c r="Z432" s="7"/>
      <c r="AA432" s="7"/>
      <c r="AB432" s="7"/>
    </row>
    <row r="433" spans="1:28" ht="13.2">
      <c r="A433" s="167"/>
      <c r="B433" s="167"/>
      <c r="C433" s="167"/>
      <c r="D433" s="167"/>
      <c r="E433" s="168">
        <v>83</v>
      </c>
      <c r="F433" s="169">
        <v>0</v>
      </c>
      <c r="G433" s="121">
        <v>0</v>
      </c>
      <c r="H433" s="121">
        <v>0</v>
      </c>
      <c r="I433" s="121">
        <v>0</v>
      </c>
      <c r="J433" s="121">
        <v>0</v>
      </c>
      <c r="K433" s="121">
        <v>0</v>
      </c>
      <c r="L433" s="121">
        <v>0</v>
      </c>
      <c r="M433" s="121">
        <v>0</v>
      </c>
      <c r="N433" s="121">
        <v>0</v>
      </c>
      <c r="O433" s="121">
        <v>0</v>
      </c>
      <c r="P433" s="121">
        <v>2354.4409700000001</v>
      </c>
      <c r="Q433" s="121">
        <v>0</v>
      </c>
      <c r="R433" s="170">
        <v>2354.4409700000001</v>
      </c>
      <c r="S433" s="7"/>
      <c r="T433" s="7"/>
      <c r="U433" s="7"/>
      <c r="V433" s="7"/>
      <c r="W433" s="7"/>
      <c r="X433" s="7"/>
      <c r="Y433" s="7"/>
      <c r="Z433" s="7"/>
      <c r="AA433" s="7"/>
      <c r="AB433" s="7"/>
    </row>
    <row r="434" spans="1:28" ht="13.2">
      <c r="A434" s="167"/>
      <c r="B434" s="167"/>
      <c r="C434" s="167"/>
      <c r="D434" s="167"/>
      <c r="E434" s="168">
        <v>84</v>
      </c>
      <c r="F434" s="169">
        <v>0</v>
      </c>
      <c r="G434" s="121">
        <v>0</v>
      </c>
      <c r="H434" s="121">
        <v>0</v>
      </c>
      <c r="I434" s="121">
        <v>0</v>
      </c>
      <c r="J434" s="121">
        <v>0</v>
      </c>
      <c r="K434" s="121">
        <v>0</v>
      </c>
      <c r="L434" s="121">
        <v>0</v>
      </c>
      <c r="M434" s="121">
        <v>0</v>
      </c>
      <c r="N434" s="121">
        <v>0</v>
      </c>
      <c r="O434" s="121">
        <v>0</v>
      </c>
      <c r="P434" s="121">
        <v>13951.47688</v>
      </c>
      <c r="Q434" s="121">
        <v>0</v>
      </c>
      <c r="R434" s="170">
        <v>13951.47688</v>
      </c>
      <c r="S434" s="7"/>
      <c r="T434" s="7"/>
      <c r="U434" s="7"/>
      <c r="V434" s="7"/>
      <c r="W434" s="7"/>
      <c r="X434" s="7"/>
      <c r="Y434" s="7"/>
      <c r="Z434" s="7"/>
      <c r="AA434" s="7"/>
      <c r="AB434" s="7"/>
    </row>
    <row r="435" spans="1:28" ht="13.2">
      <c r="A435" s="167"/>
      <c r="B435" s="167"/>
      <c r="C435" s="167"/>
      <c r="D435" s="167"/>
      <c r="E435" s="168">
        <v>228</v>
      </c>
      <c r="F435" s="169">
        <v>0</v>
      </c>
      <c r="G435" s="121">
        <v>0</v>
      </c>
      <c r="H435" s="121">
        <v>0</v>
      </c>
      <c r="I435" s="121">
        <v>0</v>
      </c>
      <c r="J435" s="121">
        <v>0</v>
      </c>
      <c r="K435" s="121">
        <v>0</v>
      </c>
      <c r="L435" s="121">
        <v>0</v>
      </c>
      <c r="M435" s="121">
        <v>0</v>
      </c>
      <c r="N435" s="121">
        <v>0</v>
      </c>
      <c r="O435" s="121">
        <v>0</v>
      </c>
      <c r="P435" s="121">
        <v>505.16727000000003</v>
      </c>
      <c r="Q435" s="121">
        <v>0</v>
      </c>
      <c r="R435" s="170">
        <v>505.16727000000003</v>
      </c>
      <c r="S435" s="7"/>
      <c r="T435" s="7"/>
      <c r="U435" s="7"/>
      <c r="V435" s="7"/>
      <c r="W435" s="7"/>
      <c r="X435" s="7"/>
      <c r="Y435" s="7"/>
      <c r="Z435" s="7"/>
      <c r="AA435" s="7"/>
      <c r="AB435" s="7"/>
    </row>
    <row r="436" spans="1:28" ht="13.2">
      <c r="A436" s="167"/>
      <c r="B436" s="167"/>
      <c r="C436" s="163" t="s">
        <v>258</v>
      </c>
      <c r="D436" s="163" t="s">
        <v>258</v>
      </c>
      <c r="E436" s="163">
        <v>130</v>
      </c>
      <c r="F436" s="164">
        <v>0</v>
      </c>
      <c r="G436" s="165">
        <v>0</v>
      </c>
      <c r="H436" s="165">
        <v>0</v>
      </c>
      <c r="I436" s="165">
        <v>0</v>
      </c>
      <c r="J436" s="165">
        <v>0</v>
      </c>
      <c r="K436" s="165">
        <v>0</v>
      </c>
      <c r="L436" s="165">
        <v>0</v>
      </c>
      <c r="M436" s="165">
        <v>0</v>
      </c>
      <c r="N436" s="165">
        <v>0</v>
      </c>
      <c r="O436" s="165">
        <v>0</v>
      </c>
      <c r="P436" s="165">
        <v>2733.0947999999999</v>
      </c>
      <c r="Q436" s="165">
        <v>0</v>
      </c>
      <c r="R436" s="166">
        <v>2733.0947999999999</v>
      </c>
      <c r="S436" s="7"/>
      <c r="T436" s="7"/>
      <c r="U436" s="7"/>
      <c r="V436" s="7"/>
      <c r="W436" s="7"/>
      <c r="X436" s="7"/>
      <c r="Y436" s="7"/>
      <c r="Z436" s="7"/>
      <c r="AA436" s="7"/>
      <c r="AB436" s="7"/>
    </row>
    <row r="437" spans="1:28" ht="13.2">
      <c r="A437" s="167"/>
      <c r="B437" s="167"/>
      <c r="C437" s="163" t="s">
        <v>260</v>
      </c>
      <c r="D437" s="163" t="s">
        <v>260</v>
      </c>
      <c r="E437" s="163">
        <v>14</v>
      </c>
      <c r="F437" s="164">
        <v>0</v>
      </c>
      <c r="G437" s="165">
        <v>0</v>
      </c>
      <c r="H437" s="165">
        <v>0</v>
      </c>
      <c r="I437" s="165">
        <v>0</v>
      </c>
      <c r="J437" s="165">
        <v>0</v>
      </c>
      <c r="K437" s="165">
        <v>0</v>
      </c>
      <c r="L437" s="165">
        <v>0</v>
      </c>
      <c r="M437" s="165">
        <v>0</v>
      </c>
      <c r="N437" s="165">
        <v>0</v>
      </c>
      <c r="O437" s="165">
        <v>0</v>
      </c>
      <c r="P437" s="165">
        <v>2266.6482400000004</v>
      </c>
      <c r="Q437" s="165">
        <v>0</v>
      </c>
      <c r="R437" s="166">
        <v>2266.6482400000004</v>
      </c>
      <c r="S437" s="7"/>
      <c r="T437" s="7"/>
      <c r="U437" s="7"/>
      <c r="V437" s="7"/>
      <c r="W437" s="7"/>
      <c r="X437" s="7"/>
      <c r="Y437" s="7"/>
      <c r="Z437" s="7"/>
      <c r="AA437" s="7"/>
      <c r="AB437" s="7"/>
    </row>
    <row r="438" spans="1:28" ht="13.2">
      <c r="A438" s="167"/>
      <c r="B438" s="167"/>
      <c r="C438" s="167"/>
      <c r="D438" s="167"/>
      <c r="E438" s="168">
        <v>128</v>
      </c>
      <c r="F438" s="169">
        <v>0</v>
      </c>
      <c r="G438" s="121">
        <v>0</v>
      </c>
      <c r="H438" s="121">
        <v>0</v>
      </c>
      <c r="I438" s="121">
        <v>0</v>
      </c>
      <c r="J438" s="121">
        <v>0</v>
      </c>
      <c r="K438" s="121">
        <v>0</v>
      </c>
      <c r="L438" s="121">
        <v>0</v>
      </c>
      <c r="M438" s="121">
        <v>0</v>
      </c>
      <c r="N438" s="121">
        <v>0</v>
      </c>
      <c r="O438" s="121">
        <v>0</v>
      </c>
      <c r="P438" s="121">
        <v>1823.2393100000002</v>
      </c>
      <c r="Q438" s="121">
        <v>0</v>
      </c>
      <c r="R438" s="170">
        <v>1823.2393100000002</v>
      </c>
      <c r="S438" s="7"/>
      <c r="T438" s="7"/>
      <c r="U438" s="7"/>
      <c r="V438" s="7"/>
      <c r="W438" s="7"/>
      <c r="X438" s="7"/>
      <c r="Y438" s="7"/>
      <c r="Z438" s="7"/>
      <c r="AA438" s="7"/>
      <c r="AB438" s="7"/>
    </row>
    <row r="439" spans="1:28" ht="13.2">
      <c r="A439" s="167"/>
      <c r="B439" s="163" t="s">
        <v>15</v>
      </c>
      <c r="C439" s="163" t="s">
        <v>129</v>
      </c>
      <c r="D439" s="163" t="s">
        <v>129</v>
      </c>
      <c r="E439" s="163">
        <v>39</v>
      </c>
      <c r="F439" s="164">
        <v>0</v>
      </c>
      <c r="G439" s="165">
        <v>0</v>
      </c>
      <c r="H439" s="165">
        <v>0</v>
      </c>
      <c r="I439" s="165">
        <v>0</v>
      </c>
      <c r="J439" s="165">
        <v>0</v>
      </c>
      <c r="K439" s="165">
        <v>0</v>
      </c>
      <c r="L439" s="165">
        <v>0</v>
      </c>
      <c r="M439" s="165">
        <v>0</v>
      </c>
      <c r="N439" s="165">
        <v>0</v>
      </c>
      <c r="O439" s="165">
        <v>0</v>
      </c>
      <c r="P439" s="165">
        <v>8869.2615500000011</v>
      </c>
      <c r="Q439" s="165">
        <v>0</v>
      </c>
      <c r="R439" s="166">
        <v>8869.2615500000011</v>
      </c>
      <c r="S439" s="7"/>
      <c r="T439" s="7"/>
      <c r="U439" s="7"/>
      <c r="V439" s="7"/>
      <c r="W439" s="7"/>
      <c r="X439" s="7"/>
      <c r="Y439" s="7"/>
      <c r="Z439" s="7"/>
      <c r="AA439" s="7"/>
      <c r="AB439" s="7"/>
    </row>
    <row r="440" spans="1:28" ht="13.2">
      <c r="A440" s="167"/>
      <c r="B440" s="167"/>
      <c r="C440" s="167"/>
      <c r="D440" s="167"/>
      <c r="E440" s="168">
        <v>133</v>
      </c>
      <c r="F440" s="169">
        <v>0</v>
      </c>
      <c r="G440" s="121">
        <v>0</v>
      </c>
      <c r="H440" s="121">
        <v>0</v>
      </c>
      <c r="I440" s="121">
        <v>0</v>
      </c>
      <c r="J440" s="121">
        <v>0</v>
      </c>
      <c r="K440" s="121">
        <v>0</v>
      </c>
      <c r="L440" s="121">
        <v>0</v>
      </c>
      <c r="M440" s="121">
        <v>0</v>
      </c>
      <c r="N440" s="121">
        <v>0</v>
      </c>
      <c r="O440" s="121">
        <v>0</v>
      </c>
      <c r="P440" s="121">
        <v>4694.2452800000001</v>
      </c>
      <c r="Q440" s="121">
        <v>0</v>
      </c>
      <c r="R440" s="170">
        <v>4694.2452800000001</v>
      </c>
      <c r="S440" s="7"/>
      <c r="T440" s="7"/>
      <c r="U440" s="7"/>
      <c r="V440" s="7"/>
      <c r="W440" s="7"/>
      <c r="X440" s="7"/>
      <c r="Y440" s="7"/>
      <c r="Z440" s="7"/>
      <c r="AA440" s="7"/>
      <c r="AB440" s="7"/>
    </row>
    <row r="441" spans="1:28" ht="13.2">
      <c r="A441" s="167"/>
      <c r="B441" s="167"/>
      <c r="C441" s="163" t="s">
        <v>205</v>
      </c>
      <c r="D441" s="163" t="s">
        <v>206</v>
      </c>
      <c r="E441" s="163">
        <v>72</v>
      </c>
      <c r="F441" s="164">
        <v>0</v>
      </c>
      <c r="G441" s="165">
        <v>0</v>
      </c>
      <c r="H441" s="165">
        <v>0</v>
      </c>
      <c r="I441" s="165">
        <v>0</v>
      </c>
      <c r="J441" s="165">
        <v>0</v>
      </c>
      <c r="K441" s="165">
        <v>0</v>
      </c>
      <c r="L441" s="165">
        <v>0</v>
      </c>
      <c r="M441" s="165">
        <v>0</v>
      </c>
      <c r="N441" s="165">
        <v>0</v>
      </c>
      <c r="O441" s="165">
        <v>0</v>
      </c>
      <c r="P441" s="165">
        <v>1414.4538400000001</v>
      </c>
      <c r="Q441" s="165">
        <v>0</v>
      </c>
      <c r="R441" s="166">
        <v>1414.4538400000001</v>
      </c>
      <c r="S441" s="7"/>
      <c r="T441" s="7"/>
      <c r="U441" s="7"/>
      <c r="V441" s="7"/>
      <c r="W441" s="7"/>
      <c r="X441" s="7"/>
      <c r="Y441" s="7"/>
      <c r="Z441" s="7"/>
      <c r="AA441" s="7"/>
      <c r="AB441" s="7"/>
    </row>
    <row r="442" spans="1:28" ht="13.2">
      <c r="A442" s="167"/>
      <c r="B442" s="167"/>
      <c r="C442" s="167"/>
      <c r="D442" s="167"/>
      <c r="E442" s="168">
        <v>132</v>
      </c>
      <c r="F442" s="169">
        <v>0</v>
      </c>
      <c r="G442" s="121">
        <v>0</v>
      </c>
      <c r="H442" s="121">
        <v>0</v>
      </c>
      <c r="I442" s="121">
        <v>0</v>
      </c>
      <c r="J442" s="121">
        <v>0</v>
      </c>
      <c r="K442" s="121">
        <v>0</v>
      </c>
      <c r="L442" s="121">
        <v>0</v>
      </c>
      <c r="M442" s="121">
        <v>0</v>
      </c>
      <c r="N442" s="121">
        <v>0</v>
      </c>
      <c r="O442" s="121">
        <v>0</v>
      </c>
      <c r="P442" s="121">
        <v>651.87215000000003</v>
      </c>
      <c r="Q442" s="121">
        <v>0</v>
      </c>
      <c r="R442" s="170">
        <v>651.87215000000003</v>
      </c>
      <c r="S442" s="7"/>
      <c r="T442" s="7"/>
      <c r="U442" s="7"/>
      <c r="V442" s="7"/>
      <c r="W442" s="7"/>
      <c r="X442" s="7"/>
      <c r="Y442" s="7"/>
      <c r="Z442" s="7"/>
      <c r="AA442" s="7"/>
      <c r="AB442" s="7"/>
    </row>
    <row r="443" spans="1:28" ht="13.2">
      <c r="A443" s="167"/>
      <c r="B443" s="167"/>
      <c r="C443" s="163" t="s">
        <v>130</v>
      </c>
      <c r="D443" s="163" t="s">
        <v>131</v>
      </c>
      <c r="E443" s="163">
        <v>35</v>
      </c>
      <c r="F443" s="164">
        <v>0</v>
      </c>
      <c r="G443" s="165">
        <v>0</v>
      </c>
      <c r="H443" s="165">
        <v>0</v>
      </c>
      <c r="I443" s="165">
        <v>0</v>
      </c>
      <c r="J443" s="165">
        <v>0</v>
      </c>
      <c r="K443" s="165">
        <v>0</v>
      </c>
      <c r="L443" s="165">
        <v>0</v>
      </c>
      <c r="M443" s="165">
        <v>0</v>
      </c>
      <c r="N443" s="165">
        <v>0</v>
      </c>
      <c r="O443" s="165">
        <v>0</v>
      </c>
      <c r="P443" s="165">
        <v>4504.8339800000003</v>
      </c>
      <c r="Q443" s="165">
        <v>0</v>
      </c>
      <c r="R443" s="166">
        <v>4504.8339800000003</v>
      </c>
      <c r="S443" s="7"/>
      <c r="T443" s="7"/>
      <c r="U443" s="7"/>
      <c r="V443" s="7"/>
      <c r="W443" s="7"/>
      <c r="X443" s="7"/>
      <c r="Y443" s="7"/>
      <c r="Z443" s="7"/>
      <c r="AA443" s="7"/>
      <c r="AB443" s="7"/>
    </row>
    <row r="444" spans="1:28" ht="13.2">
      <c r="A444" s="167"/>
      <c r="B444" s="167"/>
      <c r="C444" s="167"/>
      <c r="D444" s="167"/>
      <c r="E444" s="168">
        <v>93</v>
      </c>
      <c r="F444" s="169">
        <v>0</v>
      </c>
      <c r="G444" s="121">
        <v>0</v>
      </c>
      <c r="H444" s="121">
        <v>0</v>
      </c>
      <c r="I444" s="121">
        <v>0</v>
      </c>
      <c r="J444" s="121">
        <v>0</v>
      </c>
      <c r="K444" s="121">
        <v>0</v>
      </c>
      <c r="L444" s="121">
        <v>0</v>
      </c>
      <c r="M444" s="121">
        <v>0</v>
      </c>
      <c r="N444" s="121">
        <v>0</v>
      </c>
      <c r="O444" s="121">
        <v>0</v>
      </c>
      <c r="P444" s="121">
        <v>4364.4060300000001</v>
      </c>
      <c r="Q444" s="121">
        <v>0</v>
      </c>
      <c r="R444" s="170">
        <v>4364.4060300000001</v>
      </c>
      <c r="S444" s="7"/>
      <c r="T444" s="7"/>
      <c r="U444" s="7"/>
      <c r="V444" s="7"/>
      <c r="W444" s="7"/>
      <c r="X444" s="7"/>
      <c r="Y444" s="7"/>
      <c r="Z444" s="7"/>
      <c r="AA444" s="7"/>
      <c r="AB444" s="7"/>
    </row>
    <row r="445" spans="1:28" ht="13.2">
      <c r="A445" s="167"/>
      <c r="B445" s="167"/>
      <c r="C445" s="167"/>
      <c r="D445" s="163" t="s">
        <v>130</v>
      </c>
      <c r="E445" s="163">
        <v>15</v>
      </c>
      <c r="F445" s="164">
        <v>0</v>
      </c>
      <c r="G445" s="165">
        <v>0</v>
      </c>
      <c r="H445" s="165">
        <v>0</v>
      </c>
      <c r="I445" s="165">
        <v>685.95005000000003</v>
      </c>
      <c r="J445" s="165">
        <v>0</v>
      </c>
      <c r="K445" s="165">
        <v>685.95005000000003</v>
      </c>
      <c r="L445" s="165">
        <v>0</v>
      </c>
      <c r="M445" s="165">
        <v>0</v>
      </c>
      <c r="N445" s="165">
        <v>0</v>
      </c>
      <c r="O445" s="165">
        <v>685.95005000000003</v>
      </c>
      <c r="P445" s="165">
        <v>15990.419880000001</v>
      </c>
      <c r="Q445" s="165">
        <v>0</v>
      </c>
      <c r="R445" s="166">
        <v>15990.419880000001</v>
      </c>
      <c r="S445" s="7"/>
      <c r="T445" s="7"/>
      <c r="U445" s="7"/>
      <c r="V445" s="7"/>
      <c r="W445" s="7"/>
      <c r="X445" s="7"/>
      <c r="Y445" s="7"/>
      <c r="Z445" s="7"/>
      <c r="AA445" s="7"/>
      <c r="AB445" s="7"/>
    </row>
    <row r="446" spans="1:28" ht="13.2">
      <c r="A446" s="167"/>
      <c r="B446" s="167"/>
      <c r="C446" s="167"/>
      <c r="D446" s="167"/>
      <c r="E446" s="168">
        <v>91</v>
      </c>
      <c r="F446" s="169">
        <v>0</v>
      </c>
      <c r="G446" s="121">
        <v>0</v>
      </c>
      <c r="H446" s="121">
        <v>0</v>
      </c>
      <c r="I446" s="121">
        <v>0</v>
      </c>
      <c r="J446" s="121">
        <v>0</v>
      </c>
      <c r="K446" s="121">
        <v>0</v>
      </c>
      <c r="L446" s="121">
        <v>0</v>
      </c>
      <c r="M446" s="121">
        <v>0</v>
      </c>
      <c r="N446" s="121">
        <v>0</v>
      </c>
      <c r="O446" s="121">
        <v>0</v>
      </c>
      <c r="P446" s="121">
        <v>19035.279620000001</v>
      </c>
      <c r="Q446" s="121">
        <v>0</v>
      </c>
      <c r="R446" s="170">
        <v>19035.279620000001</v>
      </c>
      <c r="S446" s="7"/>
      <c r="T446" s="7"/>
      <c r="U446" s="7"/>
      <c r="V446" s="7"/>
      <c r="W446" s="7"/>
      <c r="X446" s="7"/>
      <c r="Y446" s="7"/>
      <c r="Z446" s="7"/>
      <c r="AA446" s="7"/>
      <c r="AB446" s="7"/>
    </row>
    <row r="447" spans="1:28" ht="13.2">
      <c r="A447" s="167"/>
      <c r="B447" s="167"/>
      <c r="C447" s="167"/>
      <c r="D447" s="163" t="s">
        <v>292</v>
      </c>
      <c r="E447" s="163">
        <v>111</v>
      </c>
      <c r="F447" s="164">
        <v>0</v>
      </c>
      <c r="G447" s="165">
        <v>0</v>
      </c>
      <c r="H447" s="165">
        <v>0</v>
      </c>
      <c r="I447" s="165">
        <v>0</v>
      </c>
      <c r="J447" s="165">
        <v>0</v>
      </c>
      <c r="K447" s="165">
        <v>0</v>
      </c>
      <c r="L447" s="165">
        <v>0</v>
      </c>
      <c r="M447" s="165">
        <v>0</v>
      </c>
      <c r="N447" s="165">
        <v>0</v>
      </c>
      <c r="O447" s="165">
        <v>0</v>
      </c>
      <c r="P447" s="165">
        <v>4303.22912</v>
      </c>
      <c r="Q447" s="165">
        <v>0</v>
      </c>
      <c r="R447" s="166">
        <v>4303.22912</v>
      </c>
      <c r="S447" s="7"/>
      <c r="T447" s="7"/>
      <c r="U447" s="7"/>
      <c r="V447" s="7"/>
      <c r="W447" s="7"/>
      <c r="X447" s="7"/>
      <c r="Y447" s="7"/>
      <c r="Z447" s="7"/>
      <c r="AA447" s="7"/>
      <c r="AB447" s="7"/>
    </row>
    <row r="448" spans="1:28" ht="13.2">
      <c r="A448" s="167"/>
      <c r="B448" s="167"/>
      <c r="C448" s="163" t="s">
        <v>132</v>
      </c>
      <c r="D448" s="163" t="s">
        <v>132</v>
      </c>
      <c r="E448" s="163">
        <v>131</v>
      </c>
      <c r="F448" s="164">
        <v>0</v>
      </c>
      <c r="G448" s="165">
        <v>0</v>
      </c>
      <c r="H448" s="165">
        <v>0</v>
      </c>
      <c r="I448" s="165">
        <v>0</v>
      </c>
      <c r="J448" s="165">
        <v>0</v>
      </c>
      <c r="K448" s="165">
        <v>0</v>
      </c>
      <c r="L448" s="165">
        <v>0</v>
      </c>
      <c r="M448" s="165">
        <v>0</v>
      </c>
      <c r="N448" s="165">
        <v>0</v>
      </c>
      <c r="O448" s="165">
        <v>0</v>
      </c>
      <c r="P448" s="165">
        <v>4742.06747</v>
      </c>
      <c r="Q448" s="165">
        <v>0</v>
      </c>
      <c r="R448" s="166">
        <v>4742.06747</v>
      </c>
      <c r="S448" s="7"/>
      <c r="T448" s="7"/>
      <c r="U448" s="7"/>
      <c r="V448" s="7"/>
      <c r="W448" s="7"/>
      <c r="X448" s="7"/>
      <c r="Y448" s="7"/>
      <c r="Z448" s="7"/>
      <c r="AA448" s="7"/>
      <c r="AB448" s="7"/>
    </row>
    <row r="449" spans="1:28" ht="13.2">
      <c r="A449" s="167"/>
      <c r="B449" s="167"/>
      <c r="C449" s="163" t="s">
        <v>293</v>
      </c>
      <c r="D449" s="163" t="s">
        <v>293</v>
      </c>
      <c r="E449" s="163">
        <v>134</v>
      </c>
      <c r="F449" s="164">
        <v>0</v>
      </c>
      <c r="G449" s="165">
        <v>0</v>
      </c>
      <c r="H449" s="165">
        <v>0</v>
      </c>
      <c r="I449" s="165">
        <v>0</v>
      </c>
      <c r="J449" s="165">
        <v>0</v>
      </c>
      <c r="K449" s="165">
        <v>0</v>
      </c>
      <c r="L449" s="165">
        <v>0</v>
      </c>
      <c r="M449" s="165">
        <v>0</v>
      </c>
      <c r="N449" s="165">
        <v>0</v>
      </c>
      <c r="O449" s="165">
        <v>0</v>
      </c>
      <c r="P449" s="165">
        <v>3254.3199799999998</v>
      </c>
      <c r="Q449" s="165">
        <v>0</v>
      </c>
      <c r="R449" s="166">
        <v>3254.3199799999998</v>
      </c>
      <c r="S449" s="7"/>
      <c r="T449" s="7"/>
      <c r="U449" s="7"/>
      <c r="V449" s="7"/>
      <c r="W449" s="7"/>
      <c r="X449" s="7"/>
      <c r="Y449" s="7"/>
      <c r="Z449" s="7"/>
      <c r="AA449" s="7"/>
      <c r="AB449" s="7"/>
    </row>
    <row r="450" spans="1:28" ht="13.2">
      <c r="A450" s="167"/>
      <c r="B450" s="163" t="s">
        <v>16</v>
      </c>
      <c r="C450" s="163" t="s">
        <v>133</v>
      </c>
      <c r="D450" s="163" t="s">
        <v>133</v>
      </c>
      <c r="E450" s="163">
        <v>30</v>
      </c>
      <c r="F450" s="164">
        <v>0</v>
      </c>
      <c r="G450" s="165">
        <v>0</v>
      </c>
      <c r="H450" s="165">
        <v>0</v>
      </c>
      <c r="I450" s="165">
        <v>202.06529999999998</v>
      </c>
      <c r="J450" s="165">
        <v>0</v>
      </c>
      <c r="K450" s="165">
        <v>202.06529999999998</v>
      </c>
      <c r="L450" s="165">
        <v>0</v>
      </c>
      <c r="M450" s="165">
        <v>0</v>
      </c>
      <c r="N450" s="165">
        <v>0</v>
      </c>
      <c r="O450" s="165">
        <v>202.06529999999998</v>
      </c>
      <c r="P450" s="165">
        <v>2424.23684</v>
      </c>
      <c r="Q450" s="165">
        <v>0</v>
      </c>
      <c r="R450" s="166">
        <v>2424.23684</v>
      </c>
      <c r="S450" s="7"/>
      <c r="T450" s="7"/>
      <c r="U450" s="7"/>
      <c r="V450" s="7"/>
      <c r="W450" s="7"/>
      <c r="X450" s="7"/>
      <c r="Y450" s="7"/>
      <c r="Z450" s="7"/>
      <c r="AA450" s="7"/>
      <c r="AB450" s="7"/>
    </row>
    <row r="451" spans="1:28" ht="13.2">
      <c r="A451" s="167"/>
      <c r="B451" s="167"/>
      <c r="C451" s="167"/>
      <c r="D451" s="167"/>
      <c r="E451" s="168">
        <v>94</v>
      </c>
      <c r="F451" s="169">
        <v>0</v>
      </c>
      <c r="G451" s="121">
        <v>0</v>
      </c>
      <c r="H451" s="121">
        <v>0</v>
      </c>
      <c r="I451" s="121">
        <v>0</v>
      </c>
      <c r="J451" s="121">
        <v>0</v>
      </c>
      <c r="K451" s="121">
        <v>0</v>
      </c>
      <c r="L451" s="121">
        <v>0</v>
      </c>
      <c r="M451" s="121">
        <v>0</v>
      </c>
      <c r="N451" s="121">
        <v>0</v>
      </c>
      <c r="O451" s="121">
        <v>0</v>
      </c>
      <c r="P451" s="121">
        <v>10624.63753</v>
      </c>
      <c r="Q451" s="121">
        <v>0</v>
      </c>
      <c r="R451" s="170">
        <v>10624.63753</v>
      </c>
      <c r="S451" s="7"/>
      <c r="T451" s="7"/>
      <c r="U451" s="7"/>
      <c r="V451" s="7"/>
      <c r="W451" s="7"/>
      <c r="X451" s="7"/>
      <c r="Y451" s="7"/>
      <c r="Z451" s="7"/>
      <c r="AA451" s="7"/>
      <c r="AB451" s="7"/>
    </row>
    <row r="452" spans="1:28" ht="13.2">
      <c r="A452" s="167"/>
      <c r="B452" s="167"/>
      <c r="C452" s="167"/>
      <c r="D452" s="167"/>
      <c r="E452" s="168">
        <v>118</v>
      </c>
      <c r="F452" s="169">
        <v>0</v>
      </c>
      <c r="G452" s="121">
        <v>0</v>
      </c>
      <c r="H452" s="121">
        <v>0</v>
      </c>
      <c r="I452" s="121">
        <v>0</v>
      </c>
      <c r="J452" s="121">
        <v>0</v>
      </c>
      <c r="K452" s="121">
        <v>0</v>
      </c>
      <c r="L452" s="121">
        <v>0</v>
      </c>
      <c r="M452" s="121">
        <v>0</v>
      </c>
      <c r="N452" s="121">
        <v>0</v>
      </c>
      <c r="O452" s="121">
        <v>0</v>
      </c>
      <c r="P452" s="121">
        <v>2072.7856999999999</v>
      </c>
      <c r="Q452" s="121">
        <v>0</v>
      </c>
      <c r="R452" s="170">
        <v>2072.7856999999999</v>
      </c>
      <c r="S452" s="7"/>
      <c r="T452" s="7"/>
      <c r="U452" s="7"/>
      <c r="V452" s="7"/>
      <c r="W452" s="7"/>
      <c r="X452" s="7"/>
      <c r="Y452" s="7"/>
      <c r="Z452" s="7"/>
      <c r="AA452" s="7"/>
      <c r="AB452" s="7"/>
    </row>
    <row r="453" spans="1:28" ht="13.2">
      <c r="A453" s="167"/>
      <c r="B453" s="167"/>
      <c r="C453" s="167"/>
      <c r="D453" s="167"/>
      <c r="E453" s="168">
        <v>214</v>
      </c>
      <c r="F453" s="169">
        <v>0</v>
      </c>
      <c r="G453" s="121">
        <v>0</v>
      </c>
      <c r="H453" s="121">
        <v>0</v>
      </c>
      <c r="I453" s="121">
        <v>0</v>
      </c>
      <c r="J453" s="121">
        <v>0</v>
      </c>
      <c r="K453" s="121">
        <v>0</v>
      </c>
      <c r="L453" s="121">
        <v>0</v>
      </c>
      <c r="M453" s="121">
        <v>0</v>
      </c>
      <c r="N453" s="121">
        <v>0</v>
      </c>
      <c r="O453" s="121">
        <v>0</v>
      </c>
      <c r="P453" s="121">
        <v>2754.6129599999999</v>
      </c>
      <c r="Q453" s="121">
        <v>0</v>
      </c>
      <c r="R453" s="170">
        <v>2754.6129599999999</v>
      </c>
      <c r="S453" s="7"/>
      <c r="T453" s="7"/>
      <c r="U453" s="7"/>
      <c r="V453" s="7"/>
      <c r="W453" s="7"/>
      <c r="X453" s="7"/>
      <c r="Y453" s="7"/>
      <c r="Z453" s="7"/>
      <c r="AA453" s="7"/>
      <c r="AB453" s="7"/>
    </row>
    <row r="454" spans="1:28" ht="13.2">
      <c r="A454" s="167"/>
      <c r="B454" s="167"/>
      <c r="C454" s="167"/>
      <c r="D454" s="167"/>
      <c r="E454" s="168">
        <v>230</v>
      </c>
      <c r="F454" s="169">
        <v>0</v>
      </c>
      <c r="G454" s="121">
        <v>0</v>
      </c>
      <c r="H454" s="121">
        <v>0</v>
      </c>
      <c r="I454" s="121">
        <v>23.8415</v>
      </c>
      <c r="J454" s="121">
        <v>0</v>
      </c>
      <c r="K454" s="121">
        <v>23.8415</v>
      </c>
      <c r="L454" s="121">
        <v>49.638379999999998</v>
      </c>
      <c r="M454" s="121">
        <v>0</v>
      </c>
      <c r="N454" s="121">
        <v>49.638379999999998</v>
      </c>
      <c r="O454" s="121">
        <v>73.479880000000009</v>
      </c>
      <c r="P454" s="121">
        <v>31063.72696</v>
      </c>
      <c r="Q454" s="121">
        <v>0</v>
      </c>
      <c r="R454" s="170">
        <v>31063.72696</v>
      </c>
      <c r="S454" s="7"/>
      <c r="T454" s="7"/>
      <c r="U454" s="7"/>
      <c r="V454" s="7"/>
      <c r="W454" s="7"/>
      <c r="X454" s="7"/>
      <c r="Y454" s="7"/>
      <c r="Z454" s="7"/>
      <c r="AA454" s="7"/>
      <c r="AB454" s="7"/>
    </row>
    <row r="455" spans="1:28" ht="13.2">
      <c r="A455" s="167"/>
      <c r="B455" s="167"/>
      <c r="C455" s="167"/>
      <c r="D455" s="167"/>
      <c r="E455" s="168">
        <v>241</v>
      </c>
      <c r="F455" s="169">
        <v>0</v>
      </c>
      <c r="G455" s="121">
        <v>0</v>
      </c>
      <c r="H455" s="121">
        <v>0</v>
      </c>
      <c r="I455" s="121">
        <v>0</v>
      </c>
      <c r="J455" s="121">
        <v>0</v>
      </c>
      <c r="K455" s="121">
        <v>0</v>
      </c>
      <c r="L455" s="121">
        <v>0</v>
      </c>
      <c r="M455" s="121">
        <v>0</v>
      </c>
      <c r="N455" s="121">
        <v>0</v>
      </c>
      <c r="O455" s="121">
        <v>0</v>
      </c>
      <c r="P455" s="121">
        <v>1274.33998</v>
      </c>
      <c r="Q455" s="121">
        <v>0</v>
      </c>
      <c r="R455" s="170">
        <v>1274.33998</v>
      </c>
      <c r="S455" s="7"/>
      <c r="T455" s="7"/>
      <c r="U455" s="7"/>
      <c r="V455" s="7"/>
      <c r="W455" s="7"/>
      <c r="X455" s="7"/>
      <c r="Y455" s="7"/>
      <c r="Z455" s="7"/>
      <c r="AA455" s="7"/>
      <c r="AB455" s="7"/>
    </row>
    <row r="456" spans="1:28" ht="13.2">
      <c r="A456" s="167"/>
      <c r="B456" s="167"/>
      <c r="C456" s="163" t="s">
        <v>16</v>
      </c>
      <c r="D456" s="163" t="s">
        <v>16</v>
      </c>
      <c r="E456" s="163">
        <v>135</v>
      </c>
      <c r="F456" s="164">
        <v>0</v>
      </c>
      <c r="G456" s="165">
        <v>0</v>
      </c>
      <c r="H456" s="165">
        <v>0</v>
      </c>
      <c r="I456" s="165">
        <v>0</v>
      </c>
      <c r="J456" s="165">
        <v>0</v>
      </c>
      <c r="K456" s="165">
        <v>0</v>
      </c>
      <c r="L456" s="165">
        <v>0</v>
      </c>
      <c r="M456" s="165">
        <v>0</v>
      </c>
      <c r="N456" s="165">
        <v>0</v>
      </c>
      <c r="O456" s="165">
        <v>0</v>
      </c>
      <c r="P456" s="165">
        <v>10703.76698</v>
      </c>
      <c r="Q456" s="165">
        <v>0</v>
      </c>
      <c r="R456" s="166">
        <v>10703.76698</v>
      </c>
      <c r="S456" s="7"/>
      <c r="T456" s="7"/>
      <c r="U456" s="7"/>
      <c r="V456" s="7"/>
      <c r="W456" s="7"/>
      <c r="X456" s="7"/>
      <c r="Y456" s="7"/>
      <c r="Z456" s="7"/>
      <c r="AA456" s="7"/>
      <c r="AB456" s="7"/>
    </row>
    <row r="457" spans="1:28" ht="13.2">
      <c r="A457" s="167"/>
      <c r="B457" s="167"/>
      <c r="C457" s="167"/>
      <c r="D457" s="163" t="s">
        <v>294</v>
      </c>
      <c r="E457" s="163">
        <v>68</v>
      </c>
      <c r="F457" s="164">
        <v>0</v>
      </c>
      <c r="G457" s="165">
        <v>0</v>
      </c>
      <c r="H457" s="165">
        <v>0</v>
      </c>
      <c r="I457" s="165">
        <v>0</v>
      </c>
      <c r="J457" s="165">
        <v>0</v>
      </c>
      <c r="K457" s="165">
        <v>0</v>
      </c>
      <c r="L457" s="165">
        <v>0</v>
      </c>
      <c r="M457" s="165">
        <v>0</v>
      </c>
      <c r="N457" s="165">
        <v>0</v>
      </c>
      <c r="O457" s="165">
        <v>0</v>
      </c>
      <c r="P457" s="165">
        <v>1485.3674699999999</v>
      </c>
      <c r="Q457" s="165">
        <v>0</v>
      </c>
      <c r="R457" s="166">
        <v>1485.3674699999999</v>
      </c>
      <c r="S457" s="7"/>
      <c r="T457" s="7"/>
      <c r="U457" s="7"/>
      <c r="V457" s="7"/>
      <c r="W457" s="7"/>
      <c r="X457" s="7"/>
      <c r="Y457" s="7"/>
      <c r="Z457" s="7"/>
      <c r="AA457" s="7"/>
      <c r="AB457" s="7"/>
    </row>
    <row r="458" spans="1:28" ht="13.2">
      <c r="A458" s="167"/>
      <c r="B458" s="167"/>
      <c r="C458" s="163" t="s">
        <v>210</v>
      </c>
      <c r="D458" s="163" t="s">
        <v>204</v>
      </c>
      <c r="E458" s="163">
        <v>136</v>
      </c>
      <c r="F458" s="164">
        <v>0</v>
      </c>
      <c r="G458" s="165">
        <v>0</v>
      </c>
      <c r="H458" s="165">
        <v>0</v>
      </c>
      <c r="I458" s="165">
        <v>0</v>
      </c>
      <c r="J458" s="165">
        <v>0</v>
      </c>
      <c r="K458" s="165">
        <v>0</v>
      </c>
      <c r="L458" s="165">
        <v>0</v>
      </c>
      <c r="M458" s="165">
        <v>0</v>
      </c>
      <c r="N458" s="165">
        <v>0</v>
      </c>
      <c r="O458" s="165">
        <v>0</v>
      </c>
      <c r="P458" s="165">
        <v>4513.1909999999998</v>
      </c>
      <c r="Q458" s="165">
        <v>0</v>
      </c>
      <c r="R458" s="166">
        <v>4513.1909999999998</v>
      </c>
      <c r="S458" s="7"/>
      <c r="T458" s="7"/>
      <c r="U458" s="7"/>
      <c r="V458" s="7"/>
      <c r="W458" s="7"/>
      <c r="X458" s="7"/>
      <c r="Y458" s="7"/>
      <c r="Z458" s="7"/>
      <c r="AA458" s="7"/>
      <c r="AB458" s="7"/>
    </row>
    <row r="459" spans="1:28" ht="13.2">
      <c r="A459" s="167"/>
      <c r="B459" s="163" t="s">
        <v>17</v>
      </c>
      <c r="C459" s="163" t="s">
        <v>135</v>
      </c>
      <c r="D459" s="163" t="s">
        <v>135</v>
      </c>
      <c r="E459" s="163">
        <v>146</v>
      </c>
      <c r="F459" s="164">
        <v>0</v>
      </c>
      <c r="G459" s="165">
        <v>0</v>
      </c>
      <c r="H459" s="165">
        <v>0</v>
      </c>
      <c r="I459" s="165">
        <v>0</v>
      </c>
      <c r="J459" s="165">
        <v>0</v>
      </c>
      <c r="K459" s="165">
        <v>0</v>
      </c>
      <c r="L459" s="165">
        <v>0</v>
      </c>
      <c r="M459" s="165">
        <v>0</v>
      </c>
      <c r="N459" s="165">
        <v>0</v>
      </c>
      <c r="O459" s="165">
        <v>0</v>
      </c>
      <c r="P459" s="165">
        <v>3890.9164700000001</v>
      </c>
      <c r="Q459" s="165">
        <v>0</v>
      </c>
      <c r="R459" s="166">
        <v>3890.9164700000001</v>
      </c>
      <c r="S459" s="7"/>
      <c r="T459" s="7"/>
      <c r="U459" s="7"/>
      <c r="V459" s="7"/>
      <c r="W459" s="7"/>
      <c r="X459" s="7"/>
      <c r="Y459" s="7"/>
      <c r="Z459" s="7"/>
      <c r="AA459" s="7"/>
      <c r="AB459" s="7"/>
    </row>
    <row r="460" spans="1:28" ht="13.2">
      <c r="A460" s="167"/>
      <c r="B460" s="167"/>
      <c r="C460" s="167"/>
      <c r="D460" s="167"/>
      <c r="E460" s="168">
        <v>186</v>
      </c>
      <c r="F460" s="169">
        <v>0</v>
      </c>
      <c r="G460" s="121">
        <v>0</v>
      </c>
      <c r="H460" s="121">
        <v>0</v>
      </c>
      <c r="I460" s="121">
        <v>0</v>
      </c>
      <c r="J460" s="121">
        <v>0</v>
      </c>
      <c r="K460" s="121">
        <v>0</v>
      </c>
      <c r="L460" s="121">
        <v>0</v>
      </c>
      <c r="M460" s="121">
        <v>0</v>
      </c>
      <c r="N460" s="121">
        <v>0</v>
      </c>
      <c r="O460" s="121">
        <v>0</v>
      </c>
      <c r="P460" s="121">
        <v>4709.2247500000003</v>
      </c>
      <c r="Q460" s="121">
        <v>0</v>
      </c>
      <c r="R460" s="170">
        <v>4709.2247500000003</v>
      </c>
      <c r="S460" s="7"/>
      <c r="T460" s="7"/>
      <c r="U460" s="7"/>
      <c r="V460" s="7"/>
      <c r="W460" s="7"/>
      <c r="X460" s="7"/>
      <c r="Y460" s="7"/>
      <c r="Z460" s="7"/>
      <c r="AA460" s="7"/>
      <c r="AB460" s="7"/>
    </row>
    <row r="461" spans="1:28" ht="13.2">
      <c r="A461" s="167"/>
      <c r="B461" s="167"/>
      <c r="C461" s="163" t="s">
        <v>136</v>
      </c>
      <c r="D461" s="163" t="s">
        <v>270</v>
      </c>
      <c r="E461" s="163">
        <v>64</v>
      </c>
      <c r="F461" s="164">
        <v>0</v>
      </c>
      <c r="G461" s="165">
        <v>0</v>
      </c>
      <c r="H461" s="165">
        <v>0</v>
      </c>
      <c r="I461" s="165">
        <v>0</v>
      </c>
      <c r="J461" s="165">
        <v>0</v>
      </c>
      <c r="K461" s="165">
        <v>0</v>
      </c>
      <c r="L461" s="165">
        <v>0</v>
      </c>
      <c r="M461" s="165">
        <v>0</v>
      </c>
      <c r="N461" s="165">
        <v>0</v>
      </c>
      <c r="O461" s="165">
        <v>0</v>
      </c>
      <c r="P461" s="165">
        <v>3554.48306</v>
      </c>
      <c r="Q461" s="165">
        <v>0</v>
      </c>
      <c r="R461" s="166">
        <v>3554.48306</v>
      </c>
      <c r="S461" s="7"/>
      <c r="T461" s="7"/>
      <c r="U461" s="7"/>
      <c r="V461" s="7"/>
      <c r="W461" s="7"/>
      <c r="X461" s="7"/>
      <c r="Y461" s="7"/>
      <c r="Z461" s="7"/>
      <c r="AA461" s="7"/>
      <c r="AB461" s="7"/>
    </row>
    <row r="462" spans="1:28" ht="13.2">
      <c r="A462" s="167"/>
      <c r="B462" s="167"/>
      <c r="C462" s="167"/>
      <c r="D462" s="163" t="s">
        <v>137</v>
      </c>
      <c r="E462" s="163">
        <v>148</v>
      </c>
      <c r="F462" s="164">
        <v>0</v>
      </c>
      <c r="G462" s="165">
        <v>0</v>
      </c>
      <c r="H462" s="165">
        <v>0</v>
      </c>
      <c r="I462" s="165">
        <v>0</v>
      </c>
      <c r="J462" s="165">
        <v>0</v>
      </c>
      <c r="K462" s="165">
        <v>0</v>
      </c>
      <c r="L462" s="165">
        <v>0</v>
      </c>
      <c r="M462" s="165">
        <v>0</v>
      </c>
      <c r="N462" s="165">
        <v>0</v>
      </c>
      <c r="O462" s="165">
        <v>0</v>
      </c>
      <c r="P462" s="165">
        <v>4193.0923599999996</v>
      </c>
      <c r="Q462" s="165">
        <v>0</v>
      </c>
      <c r="R462" s="166">
        <v>4193.0923599999996</v>
      </c>
      <c r="S462" s="7"/>
      <c r="T462" s="7"/>
      <c r="U462" s="7"/>
      <c r="V462" s="7"/>
      <c r="W462" s="7"/>
      <c r="X462" s="7"/>
      <c r="Y462" s="7"/>
      <c r="Z462" s="7"/>
      <c r="AA462" s="7"/>
      <c r="AB462" s="7"/>
    </row>
    <row r="463" spans="1:28" ht="13.2">
      <c r="A463" s="167"/>
      <c r="B463" s="167"/>
      <c r="C463" s="163" t="s">
        <v>138</v>
      </c>
      <c r="D463" s="163" t="s">
        <v>138</v>
      </c>
      <c r="E463" s="163">
        <v>44</v>
      </c>
      <c r="F463" s="164">
        <v>0</v>
      </c>
      <c r="G463" s="165">
        <v>0</v>
      </c>
      <c r="H463" s="165">
        <v>0</v>
      </c>
      <c r="I463" s="165">
        <v>0</v>
      </c>
      <c r="J463" s="165">
        <v>0</v>
      </c>
      <c r="K463" s="165">
        <v>0</v>
      </c>
      <c r="L463" s="165">
        <v>0</v>
      </c>
      <c r="M463" s="165">
        <v>0</v>
      </c>
      <c r="N463" s="165">
        <v>0</v>
      </c>
      <c r="O463" s="165">
        <v>0</v>
      </c>
      <c r="P463" s="165">
        <v>5153.2541600000004</v>
      </c>
      <c r="Q463" s="165">
        <v>0</v>
      </c>
      <c r="R463" s="166">
        <v>5153.2541600000004</v>
      </c>
      <c r="S463" s="7"/>
      <c r="T463" s="7"/>
      <c r="U463" s="7"/>
      <c r="V463" s="7"/>
      <c r="W463" s="7"/>
      <c r="X463" s="7"/>
      <c r="Y463" s="7"/>
      <c r="Z463" s="7"/>
      <c r="AA463" s="7"/>
      <c r="AB463" s="7"/>
    </row>
    <row r="464" spans="1:28" ht="13.2">
      <c r="A464" s="167"/>
      <c r="B464" s="167"/>
      <c r="C464" s="167"/>
      <c r="D464" s="167"/>
      <c r="E464" s="168">
        <v>147</v>
      </c>
      <c r="F464" s="169">
        <v>0</v>
      </c>
      <c r="G464" s="121">
        <v>0</v>
      </c>
      <c r="H464" s="121">
        <v>0</v>
      </c>
      <c r="I464" s="121">
        <v>0</v>
      </c>
      <c r="J464" s="121">
        <v>0</v>
      </c>
      <c r="K464" s="121">
        <v>0</v>
      </c>
      <c r="L464" s="121">
        <v>0</v>
      </c>
      <c r="M464" s="121">
        <v>0</v>
      </c>
      <c r="N464" s="121">
        <v>0</v>
      </c>
      <c r="O464" s="121">
        <v>0</v>
      </c>
      <c r="P464" s="121">
        <v>6468.1350400000001</v>
      </c>
      <c r="Q464" s="121">
        <v>0</v>
      </c>
      <c r="R464" s="170">
        <v>6468.1350400000001</v>
      </c>
      <c r="S464" s="7"/>
      <c r="T464" s="7"/>
      <c r="U464" s="7"/>
      <c r="V464" s="7"/>
      <c r="W464" s="7"/>
      <c r="X464" s="7"/>
      <c r="Y464" s="7"/>
      <c r="Z464" s="7"/>
      <c r="AA464" s="7"/>
      <c r="AB464" s="7"/>
    </row>
    <row r="465" spans="1:28" ht="13.2">
      <c r="A465" s="167"/>
      <c r="B465" s="167"/>
      <c r="C465" s="163" t="s">
        <v>139</v>
      </c>
      <c r="D465" s="163" t="s">
        <v>140</v>
      </c>
      <c r="E465" s="163">
        <v>41</v>
      </c>
      <c r="F465" s="164">
        <v>0</v>
      </c>
      <c r="G465" s="165">
        <v>0</v>
      </c>
      <c r="H465" s="165">
        <v>0</v>
      </c>
      <c r="I465" s="165">
        <v>0</v>
      </c>
      <c r="J465" s="165">
        <v>0</v>
      </c>
      <c r="K465" s="165">
        <v>0</v>
      </c>
      <c r="L465" s="165">
        <v>0</v>
      </c>
      <c r="M465" s="165">
        <v>0</v>
      </c>
      <c r="N465" s="165">
        <v>0</v>
      </c>
      <c r="O465" s="165">
        <v>0</v>
      </c>
      <c r="P465" s="165">
        <v>6741.8663699999997</v>
      </c>
      <c r="Q465" s="165">
        <v>0</v>
      </c>
      <c r="R465" s="166">
        <v>6741.8663699999997</v>
      </c>
      <c r="S465" s="7"/>
      <c r="T465" s="7"/>
      <c r="U465" s="7"/>
      <c r="V465" s="7"/>
      <c r="W465" s="7"/>
      <c r="X465" s="7"/>
      <c r="Y465" s="7"/>
      <c r="Z465" s="7"/>
      <c r="AA465" s="7"/>
      <c r="AB465" s="7"/>
    </row>
    <row r="466" spans="1:28" ht="13.2">
      <c r="A466" s="167"/>
      <c r="B466" s="167"/>
      <c r="C466" s="167"/>
      <c r="D466" s="167"/>
      <c r="E466" s="168">
        <v>145</v>
      </c>
      <c r="F466" s="169">
        <v>0</v>
      </c>
      <c r="G466" s="121">
        <v>0</v>
      </c>
      <c r="H466" s="121">
        <v>0</v>
      </c>
      <c r="I466" s="121">
        <v>0</v>
      </c>
      <c r="J466" s="121">
        <v>0</v>
      </c>
      <c r="K466" s="121">
        <v>0</v>
      </c>
      <c r="L466" s="121">
        <v>0</v>
      </c>
      <c r="M466" s="121">
        <v>0</v>
      </c>
      <c r="N466" s="121">
        <v>0</v>
      </c>
      <c r="O466" s="121">
        <v>0</v>
      </c>
      <c r="P466" s="121">
        <v>5525.4551799999999</v>
      </c>
      <c r="Q466" s="121">
        <v>0</v>
      </c>
      <c r="R466" s="170">
        <v>5525.4551799999999</v>
      </c>
      <c r="S466" s="7"/>
      <c r="T466" s="7"/>
      <c r="U466" s="7"/>
      <c r="V466" s="7"/>
      <c r="W466" s="7"/>
      <c r="X466" s="7"/>
      <c r="Y466" s="7"/>
      <c r="Z466" s="7"/>
      <c r="AA466" s="7"/>
      <c r="AB466" s="7"/>
    </row>
    <row r="467" spans="1:28" ht="13.2">
      <c r="A467" s="167"/>
      <c r="B467" s="167"/>
      <c r="C467" s="163" t="s">
        <v>17</v>
      </c>
      <c r="D467" s="163" t="s">
        <v>141</v>
      </c>
      <c r="E467" s="163">
        <v>59</v>
      </c>
      <c r="F467" s="164">
        <v>0</v>
      </c>
      <c r="G467" s="165">
        <v>0</v>
      </c>
      <c r="H467" s="165">
        <v>0</v>
      </c>
      <c r="I467" s="165">
        <v>0</v>
      </c>
      <c r="J467" s="165">
        <v>0</v>
      </c>
      <c r="K467" s="165">
        <v>0</v>
      </c>
      <c r="L467" s="165">
        <v>0</v>
      </c>
      <c r="M467" s="165">
        <v>0</v>
      </c>
      <c r="N467" s="165">
        <v>0</v>
      </c>
      <c r="O467" s="165">
        <v>0</v>
      </c>
      <c r="P467" s="165">
        <v>7911.7624800000003</v>
      </c>
      <c r="Q467" s="165">
        <v>0</v>
      </c>
      <c r="R467" s="166">
        <v>7911.7624800000003</v>
      </c>
      <c r="S467" s="7"/>
      <c r="T467" s="7"/>
      <c r="U467" s="7"/>
      <c r="V467" s="7"/>
      <c r="W467" s="7"/>
      <c r="X467" s="7"/>
      <c r="Y467" s="7"/>
      <c r="Z467" s="7"/>
      <c r="AA467" s="7"/>
      <c r="AB467" s="7"/>
    </row>
    <row r="468" spans="1:28" ht="13.2">
      <c r="A468" s="167"/>
      <c r="B468" s="167"/>
      <c r="C468" s="167"/>
      <c r="D468" s="167"/>
      <c r="E468" s="168">
        <v>137</v>
      </c>
      <c r="F468" s="169">
        <v>0</v>
      </c>
      <c r="G468" s="121">
        <v>0</v>
      </c>
      <c r="H468" s="121">
        <v>0</v>
      </c>
      <c r="I468" s="121">
        <v>0</v>
      </c>
      <c r="J468" s="121">
        <v>0</v>
      </c>
      <c r="K468" s="121">
        <v>0</v>
      </c>
      <c r="L468" s="121">
        <v>0</v>
      </c>
      <c r="M468" s="121">
        <v>0</v>
      </c>
      <c r="N468" s="121">
        <v>0</v>
      </c>
      <c r="O468" s="121">
        <v>0</v>
      </c>
      <c r="P468" s="121">
        <v>332.66976</v>
      </c>
      <c r="Q468" s="121">
        <v>0</v>
      </c>
      <c r="R468" s="170">
        <v>332.66976</v>
      </c>
      <c r="S468" s="7"/>
      <c r="T468" s="7"/>
      <c r="U468" s="7"/>
      <c r="V468" s="7"/>
      <c r="W468" s="7"/>
      <c r="X468" s="7"/>
      <c r="Y468" s="7"/>
      <c r="Z468" s="7"/>
      <c r="AA468" s="7"/>
      <c r="AB468" s="7"/>
    </row>
    <row r="469" spans="1:28" ht="13.2">
      <c r="A469" s="167"/>
      <c r="B469" s="167"/>
      <c r="C469" s="167"/>
      <c r="D469" s="167"/>
      <c r="E469" s="168">
        <v>138</v>
      </c>
      <c r="F469" s="169">
        <v>0</v>
      </c>
      <c r="G469" s="121">
        <v>0</v>
      </c>
      <c r="H469" s="121">
        <v>0</v>
      </c>
      <c r="I469" s="121">
        <v>0</v>
      </c>
      <c r="J469" s="121">
        <v>0</v>
      </c>
      <c r="K469" s="121">
        <v>0</v>
      </c>
      <c r="L469" s="121">
        <v>0</v>
      </c>
      <c r="M469" s="121">
        <v>0</v>
      </c>
      <c r="N469" s="121">
        <v>0</v>
      </c>
      <c r="O469" s="121">
        <v>0</v>
      </c>
      <c r="P469" s="121">
        <v>14358.944019999999</v>
      </c>
      <c r="Q469" s="121">
        <v>0</v>
      </c>
      <c r="R469" s="170">
        <v>14358.944019999999</v>
      </c>
      <c r="S469" s="7"/>
      <c r="T469" s="7"/>
      <c r="U469" s="7"/>
      <c r="V469" s="7"/>
      <c r="W469" s="7"/>
      <c r="X469" s="7"/>
      <c r="Y469" s="7"/>
      <c r="Z469" s="7"/>
      <c r="AA469" s="7"/>
      <c r="AB469" s="7"/>
    </row>
    <row r="470" spans="1:28" ht="13.2">
      <c r="A470" s="167"/>
      <c r="B470" s="167"/>
      <c r="C470" s="167"/>
      <c r="D470" s="167"/>
      <c r="E470" s="168">
        <v>232</v>
      </c>
      <c r="F470" s="169">
        <v>0</v>
      </c>
      <c r="G470" s="121">
        <v>0</v>
      </c>
      <c r="H470" s="121">
        <v>0</v>
      </c>
      <c r="I470" s="121">
        <v>0</v>
      </c>
      <c r="J470" s="121">
        <v>0</v>
      </c>
      <c r="K470" s="121">
        <v>0</v>
      </c>
      <c r="L470" s="121">
        <v>0</v>
      </c>
      <c r="M470" s="121">
        <v>0</v>
      </c>
      <c r="N470" s="121">
        <v>0</v>
      </c>
      <c r="O470" s="121">
        <v>0</v>
      </c>
      <c r="P470" s="121">
        <v>1969.5219999999999</v>
      </c>
      <c r="Q470" s="121">
        <v>0</v>
      </c>
      <c r="R470" s="170">
        <v>1969.5219999999999</v>
      </c>
      <c r="S470" s="7"/>
      <c r="T470" s="7"/>
      <c r="U470" s="7"/>
      <c r="V470" s="7"/>
      <c r="W470" s="7"/>
      <c r="X470" s="7"/>
      <c r="Y470" s="7"/>
      <c r="Z470" s="7"/>
      <c r="AA470" s="7"/>
      <c r="AB470" s="7"/>
    </row>
    <row r="471" spans="1:28" ht="13.2">
      <c r="A471" s="167"/>
      <c r="B471" s="167"/>
      <c r="C471" s="167"/>
      <c r="D471" s="167"/>
      <c r="E471" s="168">
        <v>234</v>
      </c>
      <c r="F471" s="169">
        <v>0</v>
      </c>
      <c r="G471" s="121">
        <v>0</v>
      </c>
      <c r="H471" s="121">
        <v>0</v>
      </c>
      <c r="I471" s="121">
        <v>0</v>
      </c>
      <c r="J471" s="121">
        <v>0</v>
      </c>
      <c r="K471" s="121">
        <v>0</v>
      </c>
      <c r="L471" s="121">
        <v>0</v>
      </c>
      <c r="M471" s="121">
        <v>0</v>
      </c>
      <c r="N471" s="121">
        <v>0</v>
      </c>
      <c r="O471" s="121">
        <v>0</v>
      </c>
      <c r="P471" s="121">
        <v>1386.1389299999998</v>
      </c>
      <c r="Q471" s="121">
        <v>0</v>
      </c>
      <c r="R471" s="170">
        <v>1386.1389299999998</v>
      </c>
      <c r="S471" s="7"/>
      <c r="T471" s="7"/>
      <c r="U471" s="7"/>
      <c r="V471" s="7"/>
      <c r="W471" s="7"/>
      <c r="X471" s="7"/>
      <c r="Y471" s="7"/>
      <c r="Z471" s="7"/>
      <c r="AA471" s="7"/>
      <c r="AB471" s="7"/>
    </row>
    <row r="472" spans="1:28" ht="13.2">
      <c r="A472" s="167"/>
      <c r="B472" s="167"/>
      <c r="C472" s="167"/>
      <c r="D472" s="163" t="s">
        <v>142</v>
      </c>
      <c r="E472" s="163">
        <v>66</v>
      </c>
      <c r="F472" s="164">
        <v>0</v>
      </c>
      <c r="G472" s="165">
        <v>0</v>
      </c>
      <c r="H472" s="165">
        <v>0</v>
      </c>
      <c r="I472" s="165">
        <v>0</v>
      </c>
      <c r="J472" s="165">
        <v>0</v>
      </c>
      <c r="K472" s="165">
        <v>0</v>
      </c>
      <c r="L472" s="165">
        <v>0</v>
      </c>
      <c r="M472" s="165">
        <v>0</v>
      </c>
      <c r="N472" s="165">
        <v>0</v>
      </c>
      <c r="O472" s="165">
        <v>0</v>
      </c>
      <c r="P472" s="165">
        <v>3944.7495699999999</v>
      </c>
      <c r="Q472" s="165">
        <v>0</v>
      </c>
      <c r="R472" s="166">
        <v>3944.7495699999999</v>
      </c>
      <c r="S472" s="7"/>
      <c r="T472" s="7"/>
      <c r="U472" s="7"/>
      <c r="V472" s="7"/>
      <c r="W472" s="7"/>
      <c r="X472" s="7"/>
      <c r="Y472" s="7"/>
      <c r="Z472" s="7"/>
      <c r="AA472" s="7"/>
      <c r="AB472" s="7"/>
    </row>
    <row r="473" spans="1:28" ht="13.2">
      <c r="A473" s="167"/>
      <c r="B473" s="167"/>
      <c r="C473" s="167"/>
      <c r="D473" s="163" t="s">
        <v>143</v>
      </c>
      <c r="E473" s="163">
        <v>140</v>
      </c>
      <c r="F473" s="164">
        <v>0</v>
      </c>
      <c r="G473" s="165">
        <v>0</v>
      </c>
      <c r="H473" s="165">
        <v>0</v>
      </c>
      <c r="I473" s="165">
        <v>0</v>
      </c>
      <c r="J473" s="165">
        <v>0</v>
      </c>
      <c r="K473" s="165">
        <v>0</v>
      </c>
      <c r="L473" s="165">
        <v>0</v>
      </c>
      <c r="M473" s="165">
        <v>0</v>
      </c>
      <c r="N473" s="165">
        <v>0</v>
      </c>
      <c r="O473" s="165">
        <v>0</v>
      </c>
      <c r="P473" s="165">
        <v>5450.63814</v>
      </c>
      <c r="Q473" s="165">
        <v>0</v>
      </c>
      <c r="R473" s="166">
        <v>5450.63814</v>
      </c>
      <c r="S473" s="7"/>
      <c r="T473" s="7"/>
      <c r="U473" s="7"/>
      <c r="V473" s="7"/>
      <c r="W473" s="7"/>
      <c r="X473" s="7"/>
      <c r="Y473" s="7"/>
      <c r="Z473" s="7"/>
      <c r="AA473" s="7"/>
      <c r="AB473" s="7"/>
    </row>
    <row r="474" spans="1:28" ht="13.2">
      <c r="A474" s="167"/>
      <c r="B474" s="167"/>
      <c r="C474" s="167"/>
      <c r="D474" s="163" t="s">
        <v>146</v>
      </c>
      <c r="E474" s="163">
        <v>174</v>
      </c>
      <c r="F474" s="164">
        <v>0</v>
      </c>
      <c r="G474" s="165">
        <v>0</v>
      </c>
      <c r="H474" s="165">
        <v>0</v>
      </c>
      <c r="I474" s="165">
        <v>0</v>
      </c>
      <c r="J474" s="165">
        <v>0</v>
      </c>
      <c r="K474" s="165">
        <v>0</v>
      </c>
      <c r="L474" s="165">
        <v>0</v>
      </c>
      <c r="M474" s="165">
        <v>0</v>
      </c>
      <c r="N474" s="165">
        <v>0</v>
      </c>
      <c r="O474" s="165">
        <v>0</v>
      </c>
      <c r="P474" s="165">
        <v>5238.5827800000006</v>
      </c>
      <c r="Q474" s="165">
        <v>0</v>
      </c>
      <c r="R474" s="166">
        <v>5238.5827800000006</v>
      </c>
      <c r="S474" s="7"/>
      <c r="T474" s="7"/>
      <c r="U474" s="7"/>
      <c r="V474" s="7"/>
      <c r="W474" s="7"/>
      <c r="X474" s="7"/>
      <c r="Y474" s="7"/>
      <c r="Z474" s="7"/>
      <c r="AA474" s="7"/>
      <c r="AB474" s="7"/>
    </row>
    <row r="475" spans="1:28" ht="13.2">
      <c r="A475" s="167"/>
      <c r="B475" s="167"/>
      <c r="C475" s="167"/>
      <c r="D475" s="163" t="s">
        <v>147</v>
      </c>
      <c r="E475" s="163">
        <v>169</v>
      </c>
      <c r="F475" s="164">
        <v>0</v>
      </c>
      <c r="G475" s="165">
        <v>0</v>
      </c>
      <c r="H475" s="165">
        <v>0</v>
      </c>
      <c r="I475" s="165">
        <v>0</v>
      </c>
      <c r="J475" s="165">
        <v>0</v>
      </c>
      <c r="K475" s="165">
        <v>0</v>
      </c>
      <c r="L475" s="165">
        <v>0</v>
      </c>
      <c r="M475" s="165">
        <v>0</v>
      </c>
      <c r="N475" s="165">
        <v>0</v>
      </c>
      <c r="O475" s="165">
        <v>0</v>
      </c>
      <c r="P475" s="165">
        <v>3409.4228599999997</v>
      </c>
      <c r="Q475" s="165">
        <v>0</v>
      </c>
      <c r="R475" s="166">
        <v>3409.4228599999997</v>
      </c>
      <c r="S475" s="7"/>
      <c r="T475" s="7"/>
      <c r="U475" s="7"/>
      <c r="V475" s="7"/>
      <c r="W475" s="7"/>
      <c r="X475" s="7"/>
      <c r="Y475" s="7"/>
      <c r="Z475" s="7"/>
      <c r="AA475" s="7"/>
      <c r="AB475" s="7"/>
    </row>
    <row r="476" spans="1:28" ht="13.2">
      <c r="A476" s="167"/>
      <c r="B476" s="167"/>
      <c r="C476" s="167"/>
      <c r="D476" s="167"/>
      <c r="E476" s="168">
        <v>190</v>
      </c>
      <c r="F476" s="169">
        <v>0</v>
      </c>
      <c r="G476" s="121">
        <v>0</v>
      </c>
      <c r="H476" s="121">
        <v>0</v>
      </c>
      <c r="I476" s="121">
        <v>0</v>
      </c>
      <c r="J476" s="121">
        <v>0</v>
      </c>
      <c r="K476" s="121">
        <v>0</v>
      </c>
      <c r="L476" s="121">
        <v>0</v>
      </c>
      <c r="M476" s="121">
        <v>0</v>
      </c>
      <c r="N476" s="121">
        <v>0</v>
      </c>
      <c r="O476" s="121">
        <v>0</v>
      </c>
      <c r="P476" s="121">
        <v>2134.8296099999998</v>
      </c>
      <c r="Q476" s="121">
        <v>0</v>
      </c>
      <c r="R476" s="170">
        <v>2134.8296099999998</v>
      </c>
      <c r="S476" s="7"/>
      <c r="T476" s="7"/>
      <c r="U476" s="7"/>
      <c r="V476" s="7"/>
      <c r="W476" s="7"/>
      <c r="X476" s="7"/>
      <c r="Y476" s="7"/>
      <c r="Z476" s="7"/>
      <c r="AA476" s="7"/>
      <c r="AB476" s="7"/>
    </row>
    <row r="477" spans="1:28" ht="13.2">
      <c r="A477" s="167"/>
      <c r="B477" s="167"/>
      <c r="C477" s="167"/>
      <c r="D477" s="163" t="s">
        <v>148</v>
      </c>
      <c r="E477" s="163">
        <v>139</v>
      </c>
      <c r="F477" s="164">
        <v>0</v>
      </c>
      <c r="G477" s="165">
        <v>0</v>
      </c>
      <c r="H477" s="165">
        <v>0</v>
      </c>
      <c r="I477" s="165">
        <v>0</v>
      </c>
      <c r="J477" s="165">
        <v>0</v>
      </c>
      <c r="K477" s="165">
        <v>0</v>
      </c>
      <c r="L477" s="165">
        <v>0</v>
      </c>
      <c r="M477" s="165">
        <v>0</v>
      </c>
      <c r="N477" s="165">
        <v>0</v>
      </c>
      <c r="O477" s="165">
        <v>0</v>
      </c>
      <c r="P477" s="165">
        <v>2226.6882799999998</v>
      </c>
      <c r="Q477" s="165">
        <v>0</v>
      </c>
      <c r="R477" s="166">
        <v>2226.6882799999998</v>
      </c>
      <c r="S477" s="7"/>
      <c r="T477" s="7"/>
      <c r="U477" s="7"/>
      <c r="V477" s="7"/>
      <c r="W477" s="7"/>
      <c r="X477" s="7"/>
      <c r="Y477" s="7"/>
      <c r="Z477" s="7"/>
      <c r="AA477" s="7"/>
      <c r="AB477" s="7"/>
    </row>
    <row r="478" spans="1:28" ht="13.2">
      <c r="A478" s="167"/>
      <c r="B478" s="167"/>
      <c r="C478" s="167"/>
      <c r="D478" s="163" t="s">
        <v>149</v>
      </c>
      <c r="E478" s="163">
        <v>249</v>
      </c>
      <c r="F478" s="164">
        <v>0</v>
      </c>
      <c r="G478" s="165">
        <v>0</v>
      </c>
      <c r="H478" s="165">
        <v>0</v>
      </c>
      <c r="I478" s="165">
        <v>0</v>
      </c>
      <c r="J478" s="165">
        <v>0</v>
      </c>
      <c r="K478" s="165">
        <v>0</v>
      </c>
      <c r="L478" s="165">
        <v>336.00004999999999</v>
      </c>
      <c r="M478" s="165">
        <v>0</v>
      </c>
      <c r="N478" s="165">
        <v>336.00004999999999</v>
      </c>
      <c r="O478" s="165">
        <v>336.00004999999999</v>
      </c>
      <c r="P478" s="165">
        <v>807.19624999999996</v>
      </c>
      <c r="Q478" s="165">
        <v>0</v>
      </c>
      <c r="R478" s="166">
        <v>807.19624999999996</v>
      </c>
      <c r="S478" s="7"/>
      <c r="T478" s="7"/>
      <c r="U478" s="7"/>
      <c r="V478" s="7"/>
      <c r="W478" s="7"/>
      <c r="X478" s="7"/>
      <c r="Y478" s="7"/>
      <c r="Z478" s="7"/>
      <c r="AA478" s="7"/>
      <c r="AB478" s="7"/>
    </row>
    <row r="479" spans="1:28" ht="13.2">
      <c r="A479" s="167"/>
      <c r="B479" s="167"/>
      <c r="C479" s="167"/>
      <c r="D479" s="163" t="s">
        <v>150</v>
      </c>
      <c r="E479" s="163">
        <v>204</v>
      </c>
      <c r="F479" s="164">
        <v>0</v>
      </c>
      <c r="G479" s="165">
        <v>0</v>
      </c>
      <c r="H479" s="165">
        <v>0</v>
      </c>
      <c r="I479" s="165">
        <v>0</v>
      </c>
      <c r="J479" s="165">
        <v>0</v>
      </c>
      <c r="K479" s="165">
        <v>0</v>
      </c>
      <c r="L479" s="165">
        <v>0</v>
      </c>
      <c r="M479" s="165">
        <v>0</v>
      </c>
      <c r="N479" s="165">
        <v>0</v>
      </c>
      <c r="O479" s="165">
        <v>0</v>
      </c>
      <c r="P479" s="165">
        <v>4169.9913500000002</v>
      </c>
      <c r="Q479" s="165">
        <v>0</v>
      </c>
      <c r="R479" s="166">
        <v>4169.9913500000002</v>
      </c>
      <c r="S479" s="7"/>
      <c r="T479" s="7"/>
      <c r="U479" s="7"/>
      <c r="V479" s="7"/>
      <c r="W479" s="7"/>
      <c r="X479" s="7"/>
      <c r="Y479" s="7"/>
      <c r="Z479" s="7"/>
      <c r="AA479" s="7"/>
      <c r="AB479" s="7"/>
    </row>
    <row r="480" spans="1:28" ht="13.2">
      <c r="A480" s="167"/>
      <c r="B480" s="167"/>
      <c r="C480" s="167"/>
      <c r="D480" s="163" t="s">
        <v>152</v>
      </c>
      <c r="E480" s="163">
        <v>180</v>
      </c>
      <c r="F480" s="164">
        <v>0</v>
      </c>
      <c r="G480" s="165">
        <v>0</v>
      </c>
      <c r="H480" s="165">
        <v>0</v>
      </c>
      <c r="I480" s="165">
        <v>0</v>
      </c>
      <c r="J480" s="165">
        <v>0</v>
      </c>
      <c r="K480" s="165">
        <v>0</v>
      </c>
      <c r="L480" s="165">
        <v>0</v>
      </c>
      <c r="M480" s="165">
        <v>0</v>
      </c>
      <c r="N480" s="165">
        <v>0</v>
      </c>
      <c r="O480" s="165">
        <v>0</v>
      </c>
      <c r="P480" s="165">
        <v>10102.346109999999</v>
      </c>
      <c r="Q480" s="165">
        <v>0</v>
      </c>
      <c r="R480" s="166">
        <v>10102.346109999999</v>
      </c>
      <c r="S480" s="7"/>
      <c r="T480" s="7"/>
      <c r="U480" s="7"/>
      <c r="V480" s="7"/>
      <c r="W480" s="7"/>
      <c r="X480" s="7"/>
      <c r="Y480" s="7"/>
      <c r="Z480" s="7"/>
      <c r="AA480" s="7"/>
      <c r="AB480" s="7"/>
    </row>
    <row r="481" spans="1:28" ht="13.2">
      <c r="A481" s="167"/>
      <c r="B481" s="167"/>
      <c r="C481" s="167"/>
      <c r="D481" s="163" t="s">
        <v>153</v>
      </c>
      <c r="E481" s="163">
        <v>47</v>
      </c>
      <c r="F481" s="164">
        <v>0</v>
      </c>
      <c r="G481" s="165">
        <v>0</v>
      </c>
      <c r="H481" s="165">
        <v>0</v>
      </c>
      <c r="I481" s="165">
        <v>0</v>
      </c>
      <c r="J481" s="165">
        <v>0</v>
      </c>
      <c r="K481" s="165">
        <v>0</v>
      </c>
      <c r="L481" s="165">
        <v>0</v>
      </c>
      <c r="M481" s="165">
        <v>0</v>
      </c>
      <c r="N481" s="165">
        <v>0</v>
      </c>
      <c r="O481" s="165">
        <v>0</v>
      </c>
      <c r="P481" s="165">
        <v>14493.904699999999</v>
      </c>
      <c r="Q481" s="165">
        <v>0</v>
      </c>
      <c r="R481" s="166">
        <v>14493.904699999999</v>
      </c>
      <c r="S481" s="7"/>
      <c r="T481" s="7"/>
      <c r="U481" s="7"/>
      <c r="V481" s="7"/>
      <c r="W481" s="7"/>
      <c r="X481" s="7"/>
      <c r="Y481" s="7"/>
      <c r="Z481" s="7"/>
      <c r="AA481" s="7"/>
      <c r="AB481" s="7"/>
    </row>
    <row r="482" spans="1:28" ht="13.2">
      <c r="A482" s="167"/>
      <c r="B482" s="167"/>
      <c r="C482" s="167"/>
      <c r="D482" s="167"/>
      <c r="E482" s="168">
        <v>60</v>
      </c>
      <c r="F482" s="169">
        <v>0</v>
      </c>
      <c r="G482" s="121">
        <v>0</v>
      </c>
      <c r="H482" s="121">
        <v>0</v>
      </c>
      <c r="I482" s="121">
        <v>0</v>
      </c>
      <c r="J482" s="121">
        <v>0</v>
      </c>
      <c r="K482" s="121">
        <v>0</v>
      </c>
      <c r="L482" s="121">
        <v>0</v>
      </c>
      <c r="M482" s="121">
        <v>0</v>
      </c>
      <c r="N482" s="121">
        <v>0</v>
      </c>
      <c r="O482" s="121">
        <v>0</v>
      </c>
      <c r="P482" s="121">
        <v>5048.0328</v>
      </c>
      <c r="Q482" s="121">
        <v>0</v>
      </c>
      <c r="R482" s="170">
        <v>5048.0328</v>
      </c>
      <c r="S482" s="7"/>
      <c r="T482" s="7"/>
      <c r="U482" s="7"/>
      <c r="V482" s="7"/>
      <c r="W482" s="7"/>
      <c r="X482" s="7"/>
      <c r="Y482" s="7"/>
      <c r="Z482" s="7"/>
      <c r="AA482" s="7"/>
      <c r="AB482" s="7"/>
    </row>
    <row r="483" spans="1:28" ht="13.2">
      <c r="A483" s="167"/>
      <c r="B483" s="167"/>
      <c r="C483" s="167"/>
      <c r="D483" s="167"/>
      <c r="E483" s="168">
        <v>143</v>
      </c>
      <c r="F483" s="169">
        <v>0</v>
      </c>
      <c r="G483" s="121">
        <v>0</v>
      </c>
      <c r="H483" s="121">
        <v>0</v>
      </c>
      <c r="I483" s="121">
        <v>0</v>
      </c>
      <c r="J483" s="121">
        <v>0</v>
      </c>
      <c r="K483" s="121">
        <v>0</v>
      </c>
      <c r="L483" s="121">
        <v>0</v>
      </c>
      <c r="M483" s="121">
        <v>0</v>
      </c>
      <c r="N483" s="121">
        <v>0</v>
      </c>
      <c r="O483" s="121">
        <v>0</v>
      </c>
      <c r="P483" s="121">
        <v>3001.60158</v>
      </c>
      <c r="Q483" s="121">
        <v>0</v>
      </c>
      <c r="R483" s="170">
        <v>3001.60158</v>
      </c>
      <c r="S483" s="7"/>
      <c r="T483" s="7"/>
      <c r="U483" s="7"/>
      <c r="V483" s="7"/>
      <c r="W483" s="7"/>
      <c r="X483" s="7"/>
      <c r="Y483" s="7"/>
      <c r="Z483" s="7"/>
      <c r="AA483" s="7"/>
      <c r="AB483" s="7"/>
    </row>
    <row r="484" spans="1:28" ht="13.2">
      <c r="A484" s="167"/>
      <c r="B484" s="167"/>
      <c r="C484" s="167"/>
      <c r="D484" s="163" t="s">
        <v>154</v>
      </c>
      <c r="E484" s="163">
        <v>51</v>
      </c>
      <c r="F484" s="164">
        <v>0</v>
      </c>
      <c r="G484" s="165">
        <v>0</v>
      </c>
      <c r="H484" s="165">
        <v>0</v>
      </c>
      <c r="I484" s="165">
        <v>0</v>
      </c>
      <c r="J484" s="165">
        <v>0</v>
      </c>
      <c r="K484" s="165">
        <v>0</v>
      </c>
      <c r="L484" s="165">
        <v>0</v>
      </c>
      <c r="M484" s="165">
        <v>0</v>
      </c>
      <c r="N484" s="165">
        <v>0</v>
      </c>
      <c r="O484" s="165">
        <v>0</v>
      </c>
      <c r="P484" s="165">
        <v>12960.897130000001</v>
      </c>
      <c r="Q484" s="165">
        <v>0</v>
      </c>
      <c r="R484" s="166">
        <v>12960.897130000001</v>
      </c>
      <c r="S484" s="7"/>
      <c r="T484" s="7"/>
      <c r="U484" s="7"/>
      <c r="V484" s="7"/>
      <c r="W484" s="7"/>
      <c r="X484" s="7"/>
      <c r="Y484" s="7"/>
      <c r="Z484" s="7"/>
      <c r="AA484" s="7"/>
      <c r="AB484" s="7"/>
    </row>
    <row r="485" spans="1:28" ht="13.2">
      <c r="A485" s="167"/>
      <c r="B485" s="167"/>
      <c r="C485" s="167"/>
      <c r="D485" s="167"/>
      <c r="E485" s="168">
        <v>141</v>
      </c>
      <c r="F485" s="169">
        <v>0</v>
      </c>
      <c r="G485" s="121">
        <v>0</v>
      </c>
      <c r="H485" s="121">
        <v>0</v>
      </c>
      <c r="I485" s="121">
        <v>0</v>
      </c>
      <c r="J485" s="121">
        <v>0</v>
      </c>
      <c r="K485" s="121">
        <v>0</v>
      </c>
      <c r="L485" s="121">
        <v>0</v>
      </c>
      <c r="M485" s="121">
        <v>0</v>
      </c>
      <c r="N485" s="121">
        <v>0</v>
      </c>
      <c r="O485" s="121">
        <v>0</v>
      </c>
      <c r="P485" s="121">
        <v>2401.07582</v>
      </c>
      <c r="Q485" s="121">
        <v>0</v>
      </c>
      <c r="R485" s="170">
        <v>2401.07582</v>
      </c>
      <c r="S485" s="7"/>
      <c r="T485" s="7"/>
      <c r="U485" s="7"/>
      <c r="V485" s="7"/>
      <c r="W485" s="7"/>
      <c r="X485" s="7"/>
      <c r="Y485" s="7"/>
      <c r="Z485" s="7"/>
      <c r="AA485" s="7"/>
      <c r="AB485" s="7"/>
    </row>
    <row r="486" spans="1:28" ht="13.2">
      <c r="A486" s="167"/>
      <c r="B486" s="167"/>
      <c r="C486" s="167"/>
      <c r="D486" s="167"/>
      <c r="E486" s="168">
        <v>229</v>
      </c>
      <c r="F486" s="169">
        <v>0</v>
      </c>
      <c r="G486" s="121">
        <v>0</v>
      </c>
      <c r="H486" s="121">
        <v>0</v>
      </c>
      <c r="I486" s="121">
        <v>0</v>
      </c>
      <c r="J486" s="121">
        <v>0</v>
      </c>
      <c r="K486" s="121">
        <v>0</v>
      </c>
      <c r="L486" s="121">
        <v>0</v>
      </c>
      <c r="M486" s="121">
        <v>0</v>
      </c>
      <c r="N486" s="121">
        <v>0</v>
      </c>
      <c r="O486" s="121">
        <v>0</v>
      </c>
      <c r="P486" s="121">
        <v>2019.1322399999999</v>
      </c>
      <c r="Q486" s="121">
        <v>0</v>
      </c>
      <c r="R486" s="170">
        <v>2019.1322399999999</v>
      </c>
      <c r="S486" s="7"/>
      <c r="T486" s="7"/>
      <c r="U486" s="7"/>
      <c r="V486" s="7"/>
      <c r="W486" s="7"/>
      <c r="X486" s="7"/>
      <c r="Y486" s="7"/>
      <c r="Z486" s="7"/>
      <c r="AA486" s="7"/>
      <c r="AB486" s="7"/>
    </row>
    <row r="487" spans="1:28" ht="13.2">
      <c r="A487" s="167"/>
      <c r="B487" s="167"/>
      <c r="C487" s="167"/>
      <c r="D487" s="163" t="s">
        <v>155</v>
      </c>
      <c r="E487" s="163">
        <v>54</v>
      </c>
      <c r="F487" s="164">
        <v>0</v>
      </c>
      <c r="G487" s="165">
        <v>0</v>
      </c>
      <c r="H487" s="165">
        <v>0</v>
      </c>
      <c r="I487" s="165">
        <v>0</v>
      </c>
      <c r="J487" s="165">
        <v>0</v>
      </c>
      <c r="K487" s="165">
        <v>0</v>
      </c>
      <c r="L487" s="165">
        <v>0</v>
      </c>
      <c r="M487" s="165">
        <v>0</v>
      </c>
      <c r="N487" s="165">
        <v>0</v>
      </c>
      <c r="O487" s="165">
        <v>0</v>
      </c>
      <c r="P487" s="165">
        <v>6544.7336299999997</v>
      </c>
      <c r="Q487" s="165">
        <v>0</v>
      </c>
      <c r="R487" s="166">
        <v>6544.7336299999997</v>
      </c>
      <c r="S487" s="7"/>
      <c r="T487" s="7"/>
      <c r="U487" s="7"/>
      <c r="V487" s="7"/>
      <c r="W487" s="7"/>
      <c r="X487" s="7"/>
      <c r="Y487" s="7"/>
      <c r="Z487" s="7"/>
      <c r="AA487" s="7"/>
      <c r="AB487" s="7"/>
    </row>
    <row r="488" spans="1:28" ht="13.2">
      <c r="A488" s="167"/>
      <c r="B488" s="167"/>
      <c r="C488" s="167"/>
      <c r="D488" s="163" t="s">
        <v>156</v>
      </c>
      <c r="E488" s="163">
        <v>236</v>
      </c>
      <c r="F488" s="164">
        <v>0</v>
      </c>
      <c r="G488" s="165">
        <v>0</v>
      </c>
      <c r="H488" s="165">
        <v>0</v>
      </c>
      <c r="I488" s="165">
        <v>0</v>
      </c>
      <c r="J488" s="165">
        <v>0</v>
      </c>
      <c r="K488" s="165">
        <v>0</v>
      </c>
      <c r="L488" s="165">
        <v>0</v>
      </c>
      <c r="M488" s="165">
        <v>0</v>
      </c>
      <c r="N488" s="165">
        <v>0</v>
      </c>
      <c r="O488" s="165">
        <v>0</v>
      </c>
      <c r="P488" s="165">
        <v>4041.9201200000002</v>
      </c>
      <c r="Q488" s="165">
        <v>0</v>
      </c>
      <c r="R488" s="166">
        <v>4041.9201200000002</v>
      </c>
      <c r="S488" s="7"/>
      <c r="T488" s="7"/>
      <c r="U488" s="7"/>
      <c r="V488" s="7"/>
      <c r="W488" s="7"/>
      <c r="X488" s="7"/>
      <c r="Y488" s="7"/>
      <c r="Z488" s="7"/>
      <c r="AA488" s="7"/>
      <c r="AB488" s="7"/>
    </row>
    <row r="489" spans="1:28" ht="13.2">
      <c r="A489" s="167"/>
      <c r="B489" s="167"/>
      <c r="C489" s="167"/>
      <c r="D489" s="163" t="s">
        <v>157</v>
      </c>
      <c r="E489" s="163">
        <v>242</v>
      </c>
      <c r="F489" s="164">
        <v>0</v>
      </c>
      <c r="G489" s="165">
        <v>0</v>
      </c>
      <c r="H489" s="165">
        <v>0</v>
      </c>
      <c r="I489" s="165">
        <v>0</v>
      </c>
      <c r="J489" s="165">
        <v>0</v>
      </c>
      <c r="K489" s="165">
        <v>0</v>
      </c>
      <c r="L489" s="165">
        <v>0</v>
      </c>
      <c r="M489" s="165">
        <v>0</v>
      </c>
      <c r="N489" s="165">
        <v>0</v>
      </c>
      <c r="O489" s="165">
        <v>0</v>
      </c>
      <c r="P489" s="165">
        <v>2128.5992500000002</v>
      </c>
      <c r="Q489" s="165">
        <v>0</v>
      </c>
      <c r="R489" s="166">
        <v>2128.5992500000002</v>
      </c>
      <c r="S489" s="7"/>
      <c r="T489" s="7"/>
      <c r="U489" s="7"/>
      <c r="V489" s="7"/>
      <c r="W489" s="7"/>
      <c r="X489" s="7"/>
      <c r="Y489" s="7"/>
      <c r="Z489" s="7"/>
      <c r="AA489" s="7"/>
      <c r="AB489" s="7"/>
    </row>
    <row r="490" spans="1:28" ht="13.2">
      <c r="A490" s="167"/>
      <c r="B490" s="167"/>
      <c r="C490" s="167"/>
      <c r="D490" s="163" t="s">
        <v>158</v>
      </c>
      <c r="E490" s="163">
        <v>1</v>
      </c>
      <c r="F490" s="164">
        <v>0</v>
      </c>
      <c r="G490" s="165">
        <v>0</v>
      </c>
      <c r="H490" s="165">
        <v>0</v>
      </c>
      <c r="I490" s="165">
        <v>33271.23414</v>
      </c>
      <c r="J490" s="165">
        <v>0</v>
      </c>
      <c r="K490" s="165">
        <v>33271.23414</v>
      </c>
      <c r="L490" s="165">
        <v>547540.18670000008</v>
      </c>
      <c r="M490" s="165">
        <v>0</v>
      </c>
      <c r="N490" s="165">
        <v>547540.18670000008</v>
      </c>
      <c r="O490" s="165">
        <v>580811.42084000004</v>
      </c>
      <c r="P490" s="165">
        <v>369997.16283999995</v>
      </c>
      <c r="Q490" s="165">
        <v>36.387029999999996</v>
      </c>
      <c r="R490" s="166">
        <v>370033.54986999999</v>
      </c>
      <c r="S490" s="7"/>
      <c r="T490" s="7"/>
      <c r="U490" s="7"/>
      <c r="V490" s="7"/>
      <c r="W490" s="7"/>
      <c r="X490" s="7"/>
      <c r="Y490" s="7"/>
      <c r="Z490" s="7"/>
      <c r="AA490" s="7"/>
      <c r="AB490" s="7"/>
    </row>
    <row r="491" spans="1:28" ht="13.2">
      <c r="A491" s="167"/>
      <c r="B491" s="167"/>
      <c r="C491" s="167"/>
      <c r="D491" s="163" t="s">
        <v>159</v>
      </c>
      <c r="E491" s="163">
        <v>57</v>
      </c>
      <c r="F491" s="164">
        <v>0</v>
      </c>
      <c r="G491" s="165">
        <v>0</v>
      </c>
      <c r="H491" s="165">
        <v>0</v>
      </c>
      <c r="I491" s="165">
        <v>0</v>
      </c>
      <c r="J491" s="165">
        <v>0</v>
      </c>
      <c r="K491" s="165">
        <v>0</v>
      </c>
      <c r="L491" s="165">
        <v>0</v>
      </c>
      <c r="M491" s="165">
        <v>0</v>
      </c>
      <c r="N491" s="165">
        <v>0</v>
      </c>
      <c r="O491" s="165">
        <v>0</v>
      </c>
      <c r="P491" s="165">
        <v>5047.7756399999998</v>
      </c>
      <c r="Q491" s="165">
        <v>0</v>
      </c>
      <c r="R491" s="166">
        <v>5047.7756399999998</v>
      </c>
      <c r="S491" s="7"/>
      <c r="T491" s="7"/>
      <c r="U491" s="7"/>
      <c r="V491" s="7"/>
      <c r="W491" s="7"/>
      <c r="X491" s="7"/>
      <c r="Y491" s="7"/>
      <c r="Z491" s="7"/>
      <c r="AA491" s="7"/>
      <c r="AB491" s="7"/>
    </row>
    <row r="492" spans="1:28" ht="13.2">
      <c r="A492" s="167"/>
      <c r="B492" s="167"/>
      <c r="C492" s="167"/>
      <c r="D492" s="167"/>
      <c r="E492" s="168">
        <v>142</v>
      </c>
      <c r="F492" s="169">
        <v>0</v>
      </c>
      <c r="G492" s="121">
        <v>0</v>
      </c>
      <c r="H492" s="121">
        <v>0</v>
      </c>
      <c r="I492" s="121">
        <v>0</v>
      </c>
      <c r="J492" s="121">
        <v>0</v>
      </c>
      <c r="K492" s="121">
        <v>0</v>
      </c>
      <c r="L492" s="121">
        <v>0</v>
      </c>
      <c r="M492" s="121">
        <v>0</v>
      </c>
      <c r="N492" s="121">
        <v>0</v>
      </c>
      <c r="O492" s="121">
        <v>0</v>
      </c>
      <c r="P492" s="121">
        <v>2391.7843399999997</v>
      </c>
      <c r="Q492" s="121">
        <v>0</v>
      </c>
      <c r="R492" s="170">
        <v>2391.7843399999997</v>
      </c>
      <c r="S492" s="7"/>
      <c r="T492" s="7"/>
      <c r="U492" s="7"/>
      <c r="V492" s="7"/>
      <c r="W492" s="7"/>
      <c r="X492" s="7"/>
      <c r="Y492" s="7"/>
      <c r="Z492" s="7"/>
      <c r="AA492" s="7"/>
      <c r="AB492" s="7"/>
    </row>
    <row r="493" spans="1:28" ht="13.2">
      <c r="A493" s="167"/>
      <c r="B493" s="167"/>
      <c r="C493" s="167"/>
      <c r="D493" s="163" t="s">
        <v>160</v>
      </c>
      <c r="E493" s="163">
        <v>42</v>
      </c>
      <c r="F493" s="164">
        <v>0</v>
      </c>
      <c r="G493" s="165">
        <v>0</v>
      </c>
      <c r="H493" s="165">
        <v>0</v>
      </c>
      <c r="I493" s="165">
        <v>0</v>
      </c>
      <c r="J493" s="165">
        <v>0</v>
      </c>
      <c r="K493" s="165">
        <v>0</v>
      </c>
      <c r="L493" s="165">
        <v>0</v>
      </c>
      <c r="M493" s="165">
        <v>0</v>
      </c>
      <c r="N493" s="165">
        <v>0</v>
      </c>
      <c r="O493" s="165">
        <v>0</v>
      </c>
      <c r="P493" s="165">
        <v>4061.3722400000001</v>
      </c>
      <c r="Q493" s="165">
        <v>0</v>
      </c>
      <c r="R493" s="166">
        <v>4061.3722400000001</v>
      </c>
      <c r="S493" s="7"/>
      <c r="T493" s="7"/>
      <c r="U493" s="7"/>
      <c r="V493" s="7"/>
      <c r="W493" s="7"/>
      <c r="X493" s="7"/>
      <c r="Y493" s="7"/>
      <c r="Z493" s="7"/>
      <c r="AA493" s="7"/>
      <c r="AB493" s="7"/>
    </row>
    <row r="494" spans="1:28" ht="13.2">
      <c r="A494" s="167"/>
      <c r="B494" s="167"/>
      <c r="C494" s="167"/>
      <c r="D494" s="167"/>
      <c r="E494" s="168">
        <v>144</v>
      </c>
      <c r="F494" s="169">
        <v>0</v>
      </c>
      <c r="G494" s="121">
        <v>0</v>
      </c>
      <c r="H494" s="121">
        <v>0</v>
      </c>
      <c r="I494" s="121">
        <v>0</v>
      </c>
      <c r="J494" s="121">
        <v>0</v>
      </c>
      <c r="K494" s="121">
        <v>0</v>
      </c>
      <c r="L494" s="121">
        <v>0</v>
      </c>
      <c r="M494" s="121">
        <v>0</v>
      </c>
      <c r="N494" s="121">
        <v>0</v>
      </c>
      <c r="O494" s="121">
        <v>0</v>
      </c>
      <c r="P494" s="121">
        <v>2390.7766499999998</v>
      </c>
      <c r="Q494" s="121">
        <v>0</v>
      </c>
      <c r="R494" s="170">
        <v>2390.7766499999998</v>
      </c>
      <c r="S494" s="7"/>
      <c r="T494" s="7"/>
      <c r="U494" s="7"/>
      <c r="V494" s="7"/>
      <c r="W494" s="7"/>
      <c r="X494" s="7"/>
      <c r="Y494" s="7"/>
      <c r="Z494" s="7"/>
      <c r="AA494" s="7"/>
      <c r="AB494" s="7"/>
    </row>
    <row r="495" spans="1:28" ht="13.2">
      <c r="A495" s="167"/>
      <c r="B495" s="167"/>
      <c r="C495" s="167"/>
      <c r="D495" s="163" t="s">
        <v>161</v>
      </c>
      <c r="E495" s="163">
        <v>233</v>
      </c>
      <c r="F495" s="164">
        <v>0</v>
      </c>
      <c r="G495" s="165">
        <v>0</v>
      </c>
      <c r="H495" s="165">
        <v>0</v>
      </c>
      <c r="I495" s="165">
        <v>0</v>
      </c>
      <c r="J495" s="165">
        <v>0</v>
      </c>
      <c r="K495" s="165">
        <v>0</v>
      </c>
      <c r="L495" s="165">
        <v>0</v>
      </c>
      <c r="M495" s="165">
        <v>0</v>
      </c>
      <c r="N495" s="165">
        <v>0</v>
      </c>
      <c r="O495" s="165">
        <v>0</v>
      </c>
      <c r="P495" s="165">
        <v>4007.7217400000004</v>
      </c>
      <c r="Q495" s="165">
        <v>0</v>
      </c>
      <c r="R495" s="166">
        <v>4007.7217400000004</v>
      </c>
      <c r="S495" s="7"/>
      <c r="T495" s="7"/>
      <c r="U495" s="7"/>
      <c r="V495" s="7"/>
      <c r="W495" s="7"/>
      <c r="X495" s="7"/>
      <c r="Y495" s="7"/>
      <c r="Z495" s="7"/>
      <c r="AA495" s="7"/>
      <c r="AB495" s="7"/>
    </row>
    <row r="496" spans="1:28" ht="13.2">
      <c r="A496" s="167"/>
      <c r="B496" s="167"/>
      <c r="C496" s="167"/>
      <c r="D496" s="167"/>
      <c r="E496" s="168">
        <v>247</v>
      </c>
      <c r="F496" s="169">
        <v>0</v>
      </c>
      <c r="G496" s="121">
        <v>0</v>
      </c>
      <c r="H496" s="121">
        <v>0</v>
      </c>
      <c r="I496" s="121">
        <v>0</v>
      </c>
      <c r="J496" s="121">
        <v>0</v>
      </c>
      <c r="K496" s="121">
        <v>0</v>
      </c>
      <c r="L496" s="121">
        <v>0</v>
      </c>
      <c r="M496" s="121">
        <v>0</v>
      </c>
      <c r="N496" s="121">
        <v>0</v>
      </c>
      <c r="O496" s="121">
        <v>0</v>
      </c>
      <c r="P496" s="121">
        <v>1340.84256</v>
      </c>
      <c r="Q496" s="121">
        <v>0</v>
      </c>
      <c r="R496" s="170">
        <v>1340.84256</v>
      </c>
      <c r="S496" s="7"/>
      <c r="T496" s="7"/>
      <c r="U496" s="7"/>
      <c r="V496" s="7"/>
      <c r="W496" s="7"/>
      <c r="X496" s="7"/>
      <c r="Y496" s="7"/>
      <c r="Z496" s="7"/>
      <c r="AA496" s="7"/>
      <c r="AB496" s="7"/>
    </row>
    <row r="497" spans="1:28" ht="13.2">
      <c r="A497" s="167"/>
      <c r="B497" s="167"/>
      <c r="C497" s="167"/>
      <c r="D497" s="163" t="s">
        <v>162</v>
      </c>
      <c r="E497" s="163">
        <v>173</v>
      </c>
      <c r="F497" s="164">
        <v>0</v>
      </c>
      <c r="G497" s="165">
        <v>0</v>
      </c>
      <c r="H497" s="165">
        <v>0</v>
      </c>
      <c r="I497" s="165">
        <v>0</v>
      </c>
      <c r="J497" s="165">
        <v>0</v>
      </c>
      <c r="K497" s="165">
        <v>0</v>
      </c>
      <c r="L497" s="165">
        <v>0</v>
      </c>
      <c r="M497" s="165">
        <v>0</v>
      </c>
      <c r="N497" s="165">
        <v>0</v>
      </c>
      <c r="O497" s="165">
        <v>0</v>
      </c>
      <c r="P497" s="165">
        <v>3939.07008</v>
      </c>
      <c r="Q497" s="165">
        <v>0</v>
      </c>
      <c r="R497" s="166">
        <v>3939.07008</v>
      </c>
      <c r="S497" s="7"/>
      <c r="T497" s="7"/>
      <c r="U497" s="7"/>
      <c r="V497" s="7"/>
      <c r="W497" s="7"/>
      <c r="X497" s="7"/>
      <c r="Y497" s="7"/>
      <c r="Z497" s="7"/>
      <c r="AA497" s="7"/>
      <c r="AB497" s="7"/>
    </row>
    <row r="498" spans="1:28" ht="13.2">
      <c r="A498" s="167"/>
      <c r="B498" s="167"/>
      <c r="C498" s="167"/>
      <c r="D498" s="167"/>
      <c r="E498" s="168">
        <v>245</v>
      </c>
      <c r="F498" s="169">
        <v>0</v>
      </c>
      <c r="G498" s="121">
        <v>0</v>
      </c>
      <c r="H498" s="121">
        <v>0</v>
      </c>
      <c r="I498" s="121">
        <v>0</v>
      </c>
      <c r="J498" s="121">
        <v>0</v>
      </c>
      <c r="K498" s="121">
        <v>0</v>
      </c>
      <c r="L498" s="121">
        <v>0</v>
      </c>
      <c r="M498" s="121">
        <v>0</v>
      </c>
      <c r="N498" s="121">
        <v>0</v>
      </c>
      <c r="O498" s="121">
        <v>0</v>
      </c>
      <c r="P498" s="121">
        <v>1529.19976</v>
      </c>
      <c r="Q498" s="121">
        <v>0</v>
      </c>
      <c r="R498" s="170">
        <v>1529.19976</v>
      </c>
      <c r="S498" s="7"/>
      <c r="T498" s="7"/>
      <c r="U498" s="7"/>
      <c r="V498" s="7"/>
      <c r="W498" s="7"/>
      <c r="X498" s="7"/>
      <c r="Y498" s="7"/>
      <c r="Z498" s="7"/>
      <c r="AA498" s="7"/>
      <c r="AB498" s="7"/>
    </row>
    <row r="499" spans="1:28" ht="13.2">
      <c r="A499" s="167"/>
      <c r="B499" s="167"/>
      <c r="C499" s="167"/>
      <c r="D499" s="163" t="s">
        <v>164</v>
      </c>
      <c r="E499" s="163">
        <v>253</v>
      </c>
      <c r="F499" s="164">
        <v>0</v>
      </c>
      <c r="G499" s="165">
        <v>0</v>
      </c>
      <c r="H499" s="165">
        <v>0</v>
      </c>
      <c r="I499" s="165">
        <v>0</v>
      </c>
      <c r="J499" s="165">
        <v>0</v>
      </c>
      <c r="K499" s="165">
        <v>0</v>
      </c>
      <c r="L499" s="165">
        <v>0</v>
      </c>
      <c r="M499" s="165">
        <v>0</v>
      </c>
      <c r="N499" s="165">
        <v>0</v>
      </c>
      <c r="O499" s="165">
        <v>0</v>
      </c>
      <c r="P499" s="165">
        <v>271.53994</v>
      </c>
      <c r="Q499" s="165">
        <v>0</v>
      </c>
      <c r="R499" s="166">
        <v>271.53994</v>
      </c>
      <c r="S499" s="7"/>
      <c r="T499" s="7"/>
      <c r="U499" s="7"/>
      <c r="V499" s="7"/>
      <c r="W499" s="7"/>
      <c r="X499" s="7"/>
      <c r="Y499" s="7"/>
      <c r="Z499" s="7"/>
      <c r="AA499" s="7"/>
      <c r="AB499" s="7"/>
    </row>
    <row r="500" spans="1:28" ht="13.2">
      <c r="A500" s="167"/>
      <c r="B500" s="163" t="s">
        <v>18</v>
      </c>
      <c r="C500" s="163" t="s">
        <v>165</v>
      </c>
      <c r="D500" s="163" t="s">
        <v>166</v>
      </c>
      <c r="E500" s="163">
        <v>22</v>
      </c>
      <c r="F500" s="164">
        <v>0</v>
      </c>
      <c r="G500" s="165">
        <v>0</v>
      </c>
      <c r="H500" s="165">
        <v>0</v>
      </c>
      <c r="I500" s="165">
        <v>0</v>
      </c>
      <c r="J500" s="165">
        <v>0</v>
      </c>
      <c r="K500" s="165">
        <v>0</v>
      </c>
      <c r="L500" s="165">
        <v>0</v>
      </c>
      <c r="M500" s="165">
        <v>0</v>
      </c>
      <c r="N500" s="165">
        <v>0</v>
      </c>
      <c r="O500" s="165">
        <v>0</v>
      </c>
      <c r="P500" s="165">
        <v>7821.2206200000001</v>
      </c>
      <c r="Q500" s="165">
        <v>0</v>
      </c>
      <c r="R500" s="166">
        <v>7821.2206200000001</v>
      </c>
      <c r="S500" s="7"/>
      <c r="T500" s="7"/>
      <c r="U500" s="7"/>
      <c r="V500" s="7"/>
      <c r="W500" s="7"/>
      <c r="X500" s="7"/>
      <c r="Y500" s="7"/>
      <c r="Z500" s="7"/>
      <c r="AA500" s="7"/>
      <c r="AB500" s="7"/>
    </row>
    <row r="501" spans="1:28" ht="13.2">
      <c r="A501" s="167"/>
      <c r="B501" s="167"/>
      <c r="C501" s="167"/>
      <c r="D501" s="167"/>
      <c r="E501" s="168">
        <v>151</v>
      </c>
      <c r="F501" s="169">
        <v>0</v>
      </c>
      <c r="G501" s="121">
        <v>0</v>
      </c>
      <c r="H501" s="121">
        <v>0</v>
      </c>
      <c r="I501" s="121">
        <v>0</v>
      </c>
      <c r="J501" s="121">
        <v>0</v>
      </c>
      <c r="K501" s="121">
        <v>0</v>
      </c>
      <c r="L501" s="121">
        <v>0</v>
      </c>
      <c r="M501" s="121">
        <v>0</v>
      </c>
      <c r="N501" s="121">
        <v>0</v>
      </c>
      <c r="O501" s="121">
        <v>0</v>
      </c>
      <c r="P501" s="121">
        <v>6427.04414</v>
      </c>
      <c r="Q501" s="121">
        <v>0</v>
      </c>
      <c r="R501" s="170">
        <v>6427.04414</v>
      </c>
      <c r="S501" s="7"/>
      <c r="T501" s="7"/>
      <c r="U501" s="7"/>
      <c r="V501" s="7"/>
      <c r="W501" s="7"/>
      <c r="X501" s="7"/>
      <c r="Y501" s="7"/>
      <c r="Z501" s="7"/>
      <c r="AA501" s="7"/>
      <c r="AB501" s="7"/>
    </row>
    <row r="502" spans="1:28" ht="13.2">
      <c r="A502" s="167"/>
      <c r="B502" s="167"/>
      <c r="C502" s="167"/>
      <c r="D502" s="167"/>
      <c r="E502" s="168">
        <v>240</v>
      </c>
      <c r="F502" s="169">
        <v>0</v>
      </c>
      <c r="G502" s="121">
        <v>0</v>
      </c>
      <c r="H502" s="121">
        <v>0</v>
      </c>
      <c r="I502" s="121">
        <v>0</v>
      </c>
      <c r="J502" s="121">
        <v>0</v>
      </c>
      <c r="K502" s="121">
        <v>0</v>
      </c>
      <c r="L502" s="121">
        <v>0</v>
      </c>
      <c r="M502" s="121">
        <v>0</v>
      </c>
      <c r="N502" s="121">
        <v>0</v>
      </c>
      <c r="O502" s="121">
        <v>0</v>
      </c>
      <c r="P502" s="121">
        <v>3305.0642200000002</v>
      </c>
      <c r="Q502" s="121">
        <v>0</v>
      </c>
      <c r="R502" s="170">
        <v>3305.0642200000002</v>
      </c>
      <c r="S502" s="7"/>
      <c r="T502" s="7"/>
      <c r="U502" s="7"/>
      <c r="V502" s="7"/>
      <c r="W502" s="7"/>
      <c r="X502" s="7"/>
      <c r="Y502" s="7"/>
      <c r="Z502" s="7"/>
      <c r="AA502" s="7"/>
      <c r="AB502" s="7"/>
    </row>
    <row r="503" spans="1:28" ht="13.2">
      <c r="A503" s="167"/>
      <c r="B503" s="167"/>
      <c r="C503" s="163" t="s">
        <v>167</v>
      </c>
      <c r="D503" s="163" t="s">
        <v>168</v>
      </c>
      <c r="E503" s="163">
        <v>21</v>
      </c>
      <c r="F503" s="164">
        <v>0</v>
      </c>
      <c r="G503" s="165">
        <v>0</v>
      </c>
      <c r="H503" s="165">
        <v>0</v>
      </c>
      <c r="I503" s="165">
        <v>9.6472499999999997</v>
      </c>
      <c r="J503" s="165">
        <v>0</v>
      </c>
      <c r="K503" s="165">
        <v>9.6472499999999997</v>
      </c>
      <c r="L503" s="165">
        <v>0</v>
      </c>
      <c r="M503" s="165">
        <v>0</v>
      </c>
      <c r="N503" s="165">
        <v>0</v>
      </c>
      <c r="O503" s="165">
        <v>9.6472499999999997</v>
      </c>
      <c r="P503" s="165">
        <v>19244.104769999998</v>
      </c>
      <c r="Q503" s="165">
        <v>0</v>
      </c>
      <c r="R503" s="166">
        <v>19244.104769999998</v>
      </c>
      <c r="S503" s="7"/>
      <c r="T503" s="7"/>
      <c r="U503" s="7"/>
      <c r="V503" s="7"/>
      <c r="W503" s="7"/>
      <c r="X503" s="7"/>
      <c r="Y503" s="7"/>
      <c r="Z503" s="7"/>
      <c r="AA503" s="7"/>
      <c r="AB503" s="7"/>
    </row>
    <row r="504" spans="1:28" ht="13.2">
      <c r="A504" s="167"/>
      <c r="B504" s="167"/>
      <c r="C504" s="167"/>
      <c r="D504" s="167"/>
      <c r="E504" s="168">
        <v>149</v>
      </c>
      <c r="F504" s="169">
        <v>0</v>
      </c>
      <c r="G504" s="121">
        <v>0</v>
      </c>
      <c r="H504" s="121">
        <v>0</v>
      </c>
      <c r="I504" s="121">
        <v>0</v>
      </c>
      <c r="J504" s="121">
        <v>0</v>
      </c>
      <c r="K504" s="121">
        <v>0</v>
      </c>
      <c r="L504" s="121">
        <v>0</v>
      </c>
      <c r="M504" s="121">
        <v>0</v>
      </c>
      <c r="N504" s="121">
        <v>0</v>
      </c>
      <c r="O504" s="121">
        <v>0</v>
      </c>
      <c r="P504" s="121">
        <v>10416.808369999999</v>
      </c>
      <c r="Q504" s="121">
        <v>0</v>
      </c>
      <c r="R504" s="170">
        <v>10416.808369999999</v>
      </c>
      <c r="S504" s="7"/>
      <c r="T504" s="7"/>
      <c r="U504" s="7"/>
      <c r="V504" s="7"/>
      <c r="W504" s="7"/>
      <c r="X504" s="7"/>
      <c r="Y504" s="7"/>
      <c r="Z504" s="7"/>
      <c r="AA504" s="7"/>
      <c r="AB504" s="7"/>
    </row>
    <row r="505" spans="1:28" ht="13.2">
      <c r="A505" s="167"/>
      <c r="B505" s="167"/>
      <c r="C505" s="167"/>
      <c r="D505" s="167"/>
      <c r="E505" s="168">
        <v>256</v>
      </c>
      <c r="F505" s="169">
        <v>0</v>
      </c>
      <c r="G505" s="121">
        <v>0</v>
      </c>
      <c r="H505" s="121">
        <v>0</v>
      </c>
      <c r="I505" s="121">
        <v>0</v>
      </c>
      <c r="J505" s="121">
        <v>0</v>
      </c>
      <c r="K505" s="121">
        <v>0</v>
      </c>
      <c r="L505" s="121">
        <v>0</v>
      </c>
      <c r="M505" s="121">
        <v>0</v>
      </c>
      <c r="N505" s="121">
        <v>0</v>
      </c>
      <c r="O505" s="121">
        <v>0</v>
      </c>
      <c r="P505" s="121">
        <v>1904.7267099999999</v>
      </c>
      <c r="Q505" s="121">
        <v>0</v>
      </c>
      <c r="R505" s="170">
        <v>1904.7267099999999</v>
      </c>
      <c r="S505" s="7"/>
      <c r="T505" s="7"/>
      <c r="U505" s="7"/>
      <c r="V505" s="7"/>
      <c r="W505" s="7"/>
      <c r="X505" s="7"/>
      <c r="Y505" s="7"/>
      <c r="Z505" s="7"/>
      <c r="AA505" s="7"/>
      <c r="AB505" s="7"/>
    </row>
    <row r="506" spans="1:28" ht="13.2">
      <c r="A506" s="167"/>
      <c r="B506" s="167"/>
      <c r="C506" s="167"/>
      <c r="D506" s="167"/>
      <c r="E506" s="168">
        <v>244</v>
      </c>
      <c r="F506" s="169">
        <v>0</v>
      </c>
      <c r="G506" s="121">
        <v>0</v>
      </c>
      <c r="H506" s="121">
        <v>0</v>
      </c>
      <c r="I506" s="121">
        <v>0</v>
      </c>
      <c r="J506" s="121">
        <v>0</v>
      </c>
      <c r="K506" s="121">
        <v>0</v>
      </c>
      <c r="L506" s="121">
        <v>0</v>
      </c>
      <c r="M506" s="121">
        <v>0</v>
      </c>
      <c r="N506" s="121">
        <v>0</v>
      </c>
      <c r="O506" s="121">
        <v>0</v>
      </c>
      <c r="P506" s="121">
        <v>3732.9388900000004</v>
      </c>
      <c r="Q506" s="121">
        <v>0</v>
      </c>
      <c r="R506" s="170">
        <v>3732.9388900000004</v>
      </c>
      <c r="S506" s="7"/>
      <c r="T506" s="7"/>
      <c r="U506" s="7"/>
      <c r="V506" s="7"/>
      <c r="W506" s="7"/>
      <c r="X506" s="7"/>
      <c r="Y506" s="7"/>
      <c r="Z506" s="7"/>
      <c r="AA506" s="7"/>
      <c r="AB506" s="7"/>
    </row>
    <row r="507" spans="1:28" ht="13.2">
      <c r="A507" s="167"/>
      <c r="B507" s="167"/>
      <c r="C507" s="167"/>
      <c r="D507" s="163" t="s">
        <v>216</v>
      </c>
      <c r="E507" s="163">
        <v>65</v>
      </c>
      <c r="F507" s="164">
        <v>0</v>
      </c>
      <c r="G507" s="165">
        <v>0</v>
      </c>
      <c r="H507" s="165">
        <v>0</v>
      </c>
      <c r="I507" s="165">
        <v>0</v>
      </c>
      <c r="J507" s="165">
        <v>0</v>
      </c>
      <c r="K507" s="165">
        <v>0</v>
      </c>
      <c r="L507" s="165">
        <v>0</v>
      </c>
      <c r="M507" s="165">
        <v>0</v>
      </c>
      <c r="N507" s="165">
        <v>0</v>
      </c>
      <c r="O507" s="165">
        <v>0</v>
      </c>
      <c r="P507" s="165">
        <v>4337.69146</v>
      </c>
      <c r="Q507" s="165">
        <v>0</v>
      </c>
      <c r="R507" s="166">
        <v>4337.69146</v>
      </c>
      <c r="S507" s="7"/>
      <c r="T507" s="7"/>
      <c r="U507" s="7"/>
      <c r="V507" s="7"/>
      <c r="W507" s="7"/>
      <c r="X507" s="7"/>
      <c r="Y507" s="7"/>
      <c r="Z507" s="7"/>
      <c r="AA507" s="7"/>
      <c r="AB507" s="7"/>
    </row>
    <row r="508" spans="1:28" ht="13.2">
      <c r="A508" s="167"/>
      <c r="B508" s="167"/>
      <c r="C508" s="167"/>
      <c r="D508" s="167"/>
      <c r="E508" s="168">
        <v>115</v>
      </c>
      <c r="F508" s="169">
        <v>0</v>
      </c>
      <c r="G508" s="121">
        <v>0</v>
      </c>
      <c r="H508" s="121">
        <v>0</v>
      </c>
      <c r="I508" s="121">
        <v>0</v>
      </c>
      <c r="J508" s="121">
        <v>0</v>
      </c>
      <c r="K508" s="121">
        <v>0</v>
      </c>
      <c r="L508" s="121">
        <v>0</v>
      </c>
      <c r="M508" s="121">
        <v>0</v>
      </c>
      <c r="N508" s="121">
        <v>0</v>
      </c>
      <c r="O508" s="121">
        <v>0</v>
      </c>
      <c r="P508" s="121">
        <v>4029.0626400000001</v>
      </c>
      <c r="Q508" s="121">
        <v>0</v>
      </c>
      <c r="R508" s="170">
        <v>4029.0626400000001</v>
      </c>
      <c r="S508" s="7"/>
      <c r="T508" s="7"/>
      <c r="U508" s="7"/>
      <c r="V508" s="7"/>
      <c r="W508" s="7"/>
      <c r="X508" s="7"/>
      <c r="Y508" s="7"/>
      <c r="Z508" s="7"/>
      <c r="AA508" s="7"/>
      <c r="AB508" s="7"/>
    </row>
    <row r="509" spans="1:28" ht="13.2">
      <c r="A509" s="167"/>
      <c r="B509" s="163" t="s">
        <v>19</v>
      </c>
      <c r="C509" s="163" t="s">
        <v>169</v>
      </c>
      <c r="D509" s="163" t="s">
        <v>169</v>
      </c>
      <c r="E509" s="163">
        <v>40</v>
      </c>
      <c r="F509" s="164">
        <v>0</v>
      </c>
      <c r="G509" s="165">
        <v>0</v>
      </c>
      <c r="H509" s="165">
        <v>0</v>
      </c>
      <c r="I509" s="165">
        <v>0.54661000000000004</v>
      </c>
      <c r="J509" s="165">
        <v>0</v>
      </c>
      <c r="K509" s="165">
        <v>0.54661000000000004</v>
      </c>
      <c r="L509" s="165">
        <v>0</v>
      </c>
      <c r="M509" s="165">
        <v>0</v>
      </c>
      <c r="N509" s="165">
        <v>0</v>
      </c>
      <c r="O509" s="165">
        <v>0.54661000000000004</v>
      </c>
      <c r="P509" s="165">
        <v>5801.9831599999998</v>
      </c>
      <c r="Q509" s="165">
        <v>0</v>
      </c>
      <c r="R509" s="166">
        <v>5801.9831599999998</v>
      </c>
      <c r="S509" s="7"/>
      <c r="T509" s="7"/>
      <c r="U509" s="7"/>
      <c r="V509" s="7"/>
      <c r="W509" s="7"/>
      <c r="X509" s="7"/>
      <c r="Y509" s="7"/>
      <c r="Z509" s="7"/>
      <c r="AA509" s="7"/>
      <c r="AB509" s="7"/>
    </row>
    <row r="510" spans="1:28" ht="13.2">
      <c r="A510" s="167"/>
      <c r="B510" s="167"/>
      <c r="C510" s="167"/>
      <c r="D510" s="167"/>
      <c r="E510" s="168">
        <v>152</v>
      </c>
      <c r="F510" s="169">
        <v>0</v>
      </c>
      <c r="G510" s="121">
        <v>0</v>
      </c>
      <c r="H510" s="121">
        <v>0</v>
      </c>
      <c r="I510" s="121">
        <v>0</v>
      </c>
      <c r="J510" s="121">
        <v>0</v>
      </c>
      <c r="K510" s="121">
        <v>0</v>
      </c>
      <c r="L510" s="121">
        <v>0</v>
      </c>
      <c r="M510" s="121">
        <v>0</v>
      </c>
      <c r="N510" s="121">
        <v>0</v>
      </c>
      <c r="O510" s="121">
        <v>0</v>
      </c>
      <c r="P510" s="121">
        <v>6120.7865300000003</v>
      </c>
      <c r="Q510" s="121">
        <v>0</v>
      </c>
      <c r="R510" s="170">
        <v>6120.7865300000003</v>
      </c>
      <c r="S510" s="7"/>
      <c r="T510" s="7"/>
      <c r="U510" s="7"/>
      <c r="V510" s="7"/>
      <c r="W510" s="7"/>
      <c r="X510" s="7"/>
      <c r="Y510" s="7"/>
      <c r="Z510" s="7"/>
      <c r="AA510" s="7"/>
      <c r="AB510" s="7"/>
    </row>
    <row r="511" spans="1:28" ht="13.2">
      <c r="A511" s="167"/>
      <c r="B511" s="167"/>
      <c r="C511" s="167"/>
      <c r="D511" s="167"/>
      <c r="E511" s="168">
        <v>196</v>
      </c>
      <c r="F511" s="169">
        <v>0</v>
      </c>
      <c r="G511" s="121">
        <v>0</v>
      </c>
      <c r="H511" s="121">
        <v>0</v>
      </c>
      <c r="I511" s="121">
        <v>0</v>
      </c>
      <c r="J511" s="121">
        <v>0</v>
      </c>
      <c r="K511" s="121">
        <v>0</v>
      </c>
      <c r="L511" s="121">
        <v>0</v>
      </c>
      <c r="M511" s="121">
        <v>0</v>
      </c>
      <c r="N511" s="121">
        <v>0</v>
      </c>
      <c r="O511" s="121">
        <v>0</v>
      </c>
      <c r="P511" s="121">
        <v>3384.8868900000002</v>
      </c>
      <c r="Q511" s="121">
        <v>0</v>
      </c>
      <c r="R511" s="170">
        <v>3384.8868900000002</v>
      </c>
      <c r="S511" s="7"/>
      <c r="T511" s="7"/>
      <c r="U511" s="7"/>
      <c r="V511" s="7"/>
      <c r="W511" s="7"/>
      <c r="X511" s="7"/>
      <c r="Y511" s="7"/>
      <c r="Z511" s="7"/>
      <c r="AA511" s="7"/>
      <c r="AB511" s="7"/>
    </row>
    <row r="512" spans="1:28" ht="13.2">
      <c r="A512" s="167"/>
      <c r="B512" s="167"/>
      <c r="C512" s="167"/>
      <c r="D512" s="167"/>
      <c r="E512" s="168">
        <v>252</v>
      </c>
      <c r="F512" s="169">
        <v>0</v>
      </c>
      <c r="G512" s="121">
        <v>0</v>
      </c>
      <c r="H512" s="121">
        <v>0</v>
      </c>
      <c r="I512" s="121">
        <v>0</v>
      </c>
      <c r="J512" s="121">
        <v>0</v>
      </c>
      <c r="K512" s="121">
        <v>0</v>
      </c>
      <c r="L512" s="121">
        <v>0</v>
      </c>
      <c r="M512" s="121">
        <v>0</v>
      </c>
      <c r="N512" s="121">
        <v>0</v>
      </c>
      <c r="O512" s="121">
        <v>0</v>
      </c>
      <c r="P512" s="121">
        <v>2164.0461600000003</v>
      </c>
      <c r="Q512" s="121">
        <v>0</v>
      </c>
      <c r="R512" s="170">
        <v>2164.0461600000003</v>
      </c>
      <c r="S512" s="7"/>
      <c r="T512" s="7"/>
      <c r="U512" s="7"/>
      <c r="V512" s="7"/>
      <c r="W512" s="7"/>
      <c r="X512" s="7"/>
      <c r="Y512" s="7"/>
      <c r="Z512" s="7"/>
      <c r="AA512" s="7"/>
      <c r="AB512" s="7"/>
    </row>
    <row r="513" spans="1:28" ht="13.2">
      <c r="A513" s="167"/>
      <c r="B513" s="163" t="s">
        <v>20</v>
      </c>
      <c r="C513" s="163" t="s">
        <v>170</v>
      </c>
      <c r="D513" s="163" t="s">
        <v>170</v>
      </c>
      <c r="E513" s="163">
        <v>49</v>
      </c>
      <c r="F513" s="164">
        <v>0</v>
      </c>
      <c r="G513" s="165">
        <v>0</v>
      </c>
      <c r="H513" s="165">
        <v>0</v>
      </c>
      <c r="I513" s="165">
        <v>36.625929999999997</v>
      </c>
      <c r="J513" s="165">
        <v>0</v>
      </c>
      <c r="K513" s="165">
        <v>36.625929999999997</v>
      </c>
      <c r="L513" s="165">
        <v>0</v>
      </c>
      <c r="M513" s="165">
        <v>0</v>
      </c>
      <c r="N513" s="165">
        <v>0</v>
      </c>
      <c r="O513" s="165">
        <v>36.625929999999997</v>
      </c>
      <c r="P513" s="165">
        <v>2806.36519</v>
      </c>
      <c r="Q513" s="165">
        <v>0</v>
      </c>
      <c r="R513" s="166">
        <v>2806.36519</v>
      </c>
      <c r="S513" s="7"/>
      <c r="T513" s="7"/>
      <c r="U513" s="7"/>
      <c r="V513" s="7"/>
      <c r="W513" s="7"/>
      <c r="X513" s="7"/>
      <c r="Y513" s="7"/>
      <c r="Z513" s="7"/>
      <c r="AA513" s="7"/>
      <c r="AB513" s="7"/>
    </row>
    <row r="514" spans="1:28" ht="13.2">
      <c r="A514" s="167"/>
      <c r="B514" s="167"/>
      <c r="C514" s="163" t="s">
        <v>171</v>
      </c>
      <c r="D514" s="163" t="s">
        <v>20</v>
      </c>
      <c r="E514" s="163">
        <v>188</v>
      </c>
      <c r="F514" s="164">
        <v>0</v>
      </c>
      <c r="G514" s="165">
        <v>0</v>
      </c>
      <c r="H514" s="165">
        <v>0</v>
      </c>
      <c r="I514" s="165">
        <v>0</v>
      </c>
      <c r="J514" s="165">
        <v>0</v>
      </c>
      <c r="K514" s="165">
        <v>0</v>
      </c>
      <c r="L514" s="165">
        <v>0</v>
      </c>
      <c r="M514" s="165">
        <v>0</v>
      </c>
      <c r="N514" s="165">
        <v>0</v>
      </c>
      <c r="O514" s="165">
        <v>0</v>
      </c>
      <c r="P514" s="165">
        <v>3497.0136299999999</v>
      </c>
      <c r="Q514" s="165">
        <v>0</v>
      </c>
      <c r="R514" s="166">
        <v>3497.0136299999999</v>
      </c>
      <c r="S514" s="7"/>
      <c r="T514" s="7"/>
      <c r="U514" s="7"/>
      <c r="V514" s="7"/>
      <c r="W514" s="7"/>
      <c r="X514" s="7"/>
      <c r="Y514" s="7"/>
      <c r="Z514" s="7"/>
      <c r="AA514" s="7"/>
      <c r="AB514" s="7"/>
    </row>
    <row r="515" spans="1:28" ht="13.2">
      <c r="A515" s="167"/>
      <c r="B515" s="163" t="s">
        <v>21</v>
      </c>
      <c r="C515" s="163" t="s">
        <v>21</v>
      </c>
      <c r="D515" s="163" t="s">
        <v>274</v>
      </c>
      <c r="E515" s="163">
        <v>50</v>
      </c>
      <c r="F515" s="164">
        <v>0</v>
      </c>
      <c r="G515" s="165">
        <v>0</v>
      </c>
      <c r="H515" s="165">
        <v>0</v>
      </c>
      <c r="I515" s="165">
        <v>6.1799200000000001</v>
      </c>
      <c r="J515" s="165">
        <v>0</v>
      </c>
      <c r="K515" s="165">
        <v>6.1799200000000001</v>
      </c>
      <c r="L515" s="165">
        <v>0</v>
      </c>
      <c r="M515" s="165">
        <v>0</v>
      </c>
      <c r="N515" s="165">
        <v>0</v>
      </c>
      <c r="O515" s="165">
        <v>6.1799200000000001</v>
      </c>
      <c r="P515" s="165">
        <v>4397.0675599999995</v>
      </c>
      <c r="Q515" s="165">
        <v>0</v>
      </c>
      <c r="R515" s="166">
        <v>4397.0675599999995</v>
      </c>
      <c r="S515" s="7"/>
      <c r="T515" s="7"/>
      <c r="U515" s="7"/>
      <c r="V515" s="7"/>
      <c r="W515" s="7"/>
      <c r="X515" s="7"/>
      <c r="Y515" s="7"/>
      <c r="Z515" s="7"/>
      <c r="AA515" s="7"/>
      <c r="AB515" s="7"/>
    </row>
    <row r="516" spans="1:28" ht="13.2">
      <c r="A516" s="167"/>
      <c r="B516" s="167"/>
      <c r="C516" s="167"/>
      <c r="D516" s="167"/>
      <c r="E516" s="168">
        <v>153</v>
      </c>
      <c r="F516" s="169">
        <v>0</v>
      </c>
      <c r="G516" s="121">
        <v>0</v>
      </c>
      <c r="H516" s="121">
        <v>0</v>
      </c>
      <c r="I516" s="121">
        <v>0</v>
      </c>
      <c r="J516" s="121">
        <v>0</v>
      </c>
      <c r="K516" s="121">
        <v>0</v>
      </c>
      <c r="L516" s="121">
        <v>0</v>
      </c>
      <c r="M516" s="121">
        <v>0</v>
      </c>
      <c r="N516" s="121">
        <v>0</v>
      </c>
      <c r="O516" s="121">
        <v>0</v>
      </c>
      <c r="P516" s="121">
        <v>3146.6634700000004</v>
      </c>
      <c r="Q516" s="121">
        <v>0</v>
      </c>
      <c r="R516" s="170">
        <v>3146.6634700000004</v>
      </c>
      <c r="S516" s="7"/>
      <c r="T516" s="7"/>
      <c r="U516" s="7"/>
      <c r="V516" s="7"/>
      <c r="W516" s="7"/>
      <c r="X516" s="7"/>
      <c r="Y516" s="7"/>
      <c r="Z516" s="7"/>
      <c r="AA516" s="7"/>
      <c r="AB516" s="7"/>
    </row>
    <row r="517" spans="1:28" ht="13.2">
      <c r="A517" s="167"/>
      <c r="B517" s="163" t="s">
        <v>22</v>
      </c>
      <c r="C517" s="163" t="s">
        <v>173</v>
      </c>
      <c r="D517" s="163" t="s">
        <v>174</v>
      </c>
      <c r="E517" s="163">
        <v>113</v>
      </c>
      <c r="F517" s="164">
        <v>0</v>
      </c>
      <c r="G517" s="165">
        <v>0</v>
      </c>
      <c r="H517" s="165">
        <v>0</v>
      </c>
      <c r="I517" s="165">
        <v>0</v>
      </c>
      <c r="J517" s="165">
        <v>0</v>
      </c>
      <c r="K517" s="165">
        <v>0</v>
      </c>
      <c r="L517" s="165">
        <v>0</v>
      </c>
      <c r="M517" s="165">
        <v>0</v>
      </c>
      <c r="N517" s="165">
        <v>0</v>
      </c>
      <c r="O517" s="165">
        <v>0</v>
      </c>
      <c r="P517" s="165">
        <v>3705.1416899999999</v>
      </c>
      <c r="Q517" s="165">
        <v>0</v>
      </c>
      <c r="R517" s="166">
        <v>3705.1416899999999</v>
      </c>
      <c r="S517" s="7"/>
      <c r="T517" s="7"/>
      <c r="U517" s="7"/>
      <c r="V517" s="7"/>
      <c r="W517" s="7"/>
      <c r="X517" s="7"/>
      <c r="Y517" s="7"/>
      <c r="Z517" s="7"/>
      <c r="AA517" s="7"/>
      <c r="AB517" s="7"/>
    </row>
    <row r="518" spans="1:28" ht="13.2">
      <c r="A518" s="167"/>
      <c r="B518" s="167"/>
      <c r="C518" s="167"/>
      <c r="D518" s="167"/>
      <c r="E518" s="168">
        <v>155</v>
      </c>
      <c r="F518" s="169">
        <v>0</v>
      </c>
      <c r="G518" s="121">
        <v>0</v>
      </c>
      <c r="H518" s="121">
        <v>0</v>
      </c>
      <c r="I518" s="121">
        <v>0</v>
      </c>
      <c r="J518" s="121">
        <v>0</v>
      </c>
      <c r="K518" s="121">
        <v>0</v>
      </c>
      <c r="L518" s="121">
        <v>0</v>
      </c>
      <c r="M518" s="121">
        <v>0</v>
      </c>
      <c r="N518" s="121">
        <v>0</v>
      </c>
      <c r="O518" s="121">
        <v>0</v>
      </c>
      <c r="P518" s="121">
        <v>3437.7540899999999</v>
      </c>
      <c r="Q518" s="121">
        <v>0</v>
      </c>
      <c r="R518" s="170">
        <v>3437.7540899999999</v>
      </c>
      <c r="S518" s="7"/>
      <c r="T518" s="7"/>
      <c r="U518" s="7"/>
      <c r="V518" s="7"/>
      <c r="W518" s="7"/>
      <c r="X518" s="7"/>
      <c r="Y518" s="7"/>
      <c r="Z518" s="7"/>
      <c r="AA518" s="7"/>
      <c r="AB518" s="7"/>
    </row>
    <row r="519" spans="1:28" ht="13.2">
      <c r="A519" s="167"/>
      <c r="B519" s="167"/>
      <c r="C519" s="163" t="s">
        <v>175</v>
      </c>
      <c r="D519" s="163" t="s">
        <v>175</v>
      </c>
      <c r="E519" s="163">
        <v>17</v>
      </c>
      <c r="F519" s="164">
        <v>0</v>
      </c>
      <c r="G519" s="165">
        <v>0</v>
      </c>
      <c r="H519" s="165">
        <v>0</v>
      </c>
      <c r="I519" s="165">
        <v>0</v>
      </c>
      <c r="J519" s="165">
        <v>0</v>
      </c>
      <c r="K519" s="165">
        <v>0</v>
      </c>
      <c r="L519" s="165">
        <v>0</v>
      </c>
      <c r="M519" s="165">
        <v>0</v>
      </c>
      <c r="N519" s="165">
        <v>0</v>
      </c>
      <c r="O519" s="165">
        <v>0</v>
      </c>
      <c r="P519" s="165">
        <v>5821.5645500000001</v>
      </c>
      <c r="Q519" s="165">
        <v>0</v>
      </c>
      <c r="R519" s="166">
        <v>5821.5645500000001</v>
      </c>
      <c r="S519" s="7"/>
      <c r="T519" s="7"/>
      <c r="U519" s="7"/>
      <c r="V519" s="7"/>
      <c r="W519" s="7"/>
      <c r="X519" s="7"/>
      <c r="Y519" s="7"/>
      <c r="Z519" s="7"/>
      <c r="AA519" s="7"/>
      <c r="AB519" s="7"/>
    </row>
    <row r="520" spans="1:28" ht="13.2">
      <c r="A520" s="167"/>
      <c r="B520" s="167"/>
      <c r="C520" s="167"/>
      <c r="D520" s="167"/>
      <c r="E520" s="168">
        <v>100</v>
      </c>
      <c r="F520" s="169">
        <v>0</v>
      </c>
      <c r="G520" s="121">
        <v>0</v>
      </c>
      <c r="H520" s="121">
        <v>0</v>
      </c>
      <c r="I520" s="121">
        <v>0</v>
      </c>
      <c r="J520" s="121">
        <v>0</v>
      </c>
      <c r="K520" s="121">
        <v>0</v>
      </c>
      <c r="L520" s="121">
        <v>0</v>
      </c>
      <c r="M520" s="121">
        <v>0</v>
      </c>
      <c r="N520" s="121">
        <v>0</v>
      </c>
      <c r="O520" s="121">
        <v>0</v>
      </c>
      <c r="P520" s="121">
        <v>4272.4787500000002</v>
      </c>
      <c r="Q520" s="121">
        <v>0</v>
      </c>
      <c r="R520" s="170">
        <v>4272.4787500000002</v>
      </c>
      <c r="S520" s="7"/>
      <c r="T520" s="7"/>
      <c r="U520" s="7"/>
      <c r="V520" s="7"/>
      <c r="W520" s="7"/>
      <c r="X520" s="7"/>
      <c r="Y520" s="7"/>
      <c r="Z520" s="7"/>
      <c r="AA520" s="7"/>
      <c r="AB520" s="7"/>
    </row>
    <row r="521" spans="1:28" ht="13.2">
      <c r="A521" s="167"/>
      <c r="B521" s="167"/>
      <c r="C521" s="163" t="s">
        <v>22</v>
      </c>
      <c r="D521" s="163" t="s">
        <v>217</v>
      </c>
      <c r="E521" s="163">
        <v>98</v>
      </c>
      <c r="F521" s="164">
        <v>0</v>
      </c>
      <c r="G521" s="165">
        <v>0</v>
      </c>
      <c r="H521" s="165">
        <v>0</v>
      </c>
      <c r="I521" s="165">
        <v>0</v>
      </c>
      <c r="J521" s="165">
        <v>0</v>
      </c>
      <c r="K521" s="165">
        <v>0</v>
      </c>
      <c r="L521" s="165">
        <v>0</v>
      </c>
      <c r="M521" s="165">
        <v>0</v>
      </c>
      <c r="N521" s="165">
        <v>0</v>
      </c>
      <c r="O521" s="165">
        <v>0</v>
      </c>
      <c r="P521" s="165">
        <v>10510.26735</v>
      </c>
      <c r="Q521" s="165">
        <v>0</v>
      </c>
      <c r="R521" s="166">
        <v>10510.26735</v>
      </c>
      <c r="S521" s="7"/>
      <c r="T521" s="7"/>
      <c r="U521" s="7"/>
      <c r="V521" s="7"/>
      <c r="W521" s="7"/>
      <c r="X521" s="7"/>
      <c r="Y521" s="7"/>
      <c r="Z521" s="7"/>
      <c r="AA521" s="7"/>
      <c r="AB521" s="7"/>
    </row>
    <row r="522" spans="1:28" ht="13.2">
      <c r="A522" s="167"/>
      <c r="B522" s="167"/>
      <c r="C522" s="167"/>
      <c r="D522" s="163" t="s">
        <v>218</v>
      </c>
      <c r="E522" s="163">
        <v>69</v>
      </c>
      <c r="F522" s="164">
        <v>0</v>
      </c>
      <c r="G522" s="165">
        <v>0</v>
      </c>
      <c r="H522" s="165">
        <v>0</v>
      </c>
      <c r="I522" s="165">
        <v>0</v>
      </c>
      <c r="J522" s="165">
        <v>0</v>
      </c>
      <c r="K522" s="165">
        <v>0</v>
      </c>
      <c r="L522" s="165">
        <v>0</v>
      </c>
      <c r="M522" s="165">
        <v>0</v>
      </c>
      <c r="N522" s="165">
        <v>0</v>
      </c>
      <c r="O522" s="165">
        <v>0</v>
      </c>
      <c r="P522" s="165">
        <v>5471.0748099999992</v>
      </c>
      <c r="Q522" s="165">
        <v>0</v>
      </c>
      <c r="R522" s="166">
        <v>5471.0748099999992</v>
      </c>
      <c r="S522" s="7"/>
      <c r="T522" s="7"/>
      <c r="U522" s="7"/>
      <c r="V522" s="7"/>
      <c r="W522" s="7"/>
      <c r="X522" s="7"/>
      <c r="Y522" s="7"/>
      <c r="Z522" s="7"/>
      <c r="AA522" s="7"/>
      <c r="AB522" s="7"/>
    </row>
    <row r="523" spans="1:28" ht="13.2">
      <c r="A523" s="167"/>
      <c r="B523" s="167"/>
      <c r="C523" s="167"/>
      <c r="D523" s="163" t="s">
        <v>22</v>
      </c>
      <c r="E523" s="163">
        <v>2</v>
      </c>
      <c r="F523" s="164">
        <v>0</v>
      </c>
      <c r="G523" s="165">
        <v>0</v>
      </c>
      <c r="H523" s="165">
        <v>0</v>
      </c>
      <c r="I523" s="165">
        <v>63.752339999999997</v>
      </c>
      <c r="J523" s="165">
        <v>0</v>
      </c>
      <c r="K523" s="165">
        <v>63.752339999999997</v>
      </c>
      <c r="L523" s="165">
        <v>0</v>
      </c>
      <c r="M523" s="165">
        <v>0</v>
      </c>
      <c r="N523" s="165">
        <v>0</v>
      </c>
      <c r="O523" s="165">
        <v>63.752339999999997</v>
      </c>
      <c r="P523" s="165">
        <v>24170.534299999999</v>
      </c>
      <c r="Q523" s="165">
        <v>0</v>
      </c>
      <c r="R523" s="166">
        <v>24170.534299999999</v>
      </c>
      <c r="S523" s="7"/>
      <c r="T523" s="7"/>
      <c r="U523" s="7"/>
      <c r="V523" s="7"/>
      <c r="W523" s="7"/>
      <c r="X523" s="7"/>
      <c r="Y523" s="7"/>
      <c r="Z523" s="7"/>
      <c r="AA523" s="7"/>
      <c r="AB523" s="7"/>
    </row>
    <row r="524" spans="1:28" ht="13.2">
      <c r="A524" s="167"/>
      <c r="B524" s="167"/>
      <c r="C524" s="167"/>
      <c r="D524" s="167"/>
      <c r="E524" s="168">
        <v>97</v>
      </c>
      <c r="F524" s="169">
        <v>0</v>
      </c>
      <c r="G524" s="121">
        <v>0</v>
      </c>
      <c r="H524" s="121">
        <v>0</v>
      </c>
      <c r="I524" s="121">
        <v>0</v>
      </c>
      <c r="J524" s="121">
        <v>0</v>
      </c>
      <c r="K524" s="121">
        <v>0</v>
      </c>
      <c r="L524" s="121">
        <v>0</v>
      </c>
      <c r="M524" s="121">
        <v>0</v>
      </c>
      <c r="N524" s="121">
        <v>0</v>
      </c>
      <c r="O524" s="121">
        <v>0</v>
      </c>
      <c r="P524" s="121">
        <v>3273.2905499999997</v>
      </c>
      <c r="Q524" s="121">
        <v>0</v>
      </c>
      <c r="R524" s="170">
        <v>3273.2905499999997</v>
      </c>
      <c r="S524" s="7"/>
      <c r="T524" s="7"/>
      <c r="U524" s="7"/>
      <c r="V524" s="7"/>
      <c r="W524" s="7"/>
      <c r="X524" s="7"/>
      <c r="Y524" s="7"/>
      <c r="Z524" s="7"/>
      <c r="AA524" s="7"/>
      <c r="AB524" s="7"/>
    </row>
    <row r="525" spans="1:28" ht="13.2">
      <c r="A525" s="167"/>
      <c r="B525" s="167"/>
      <c r="C525" s="167"/>
      <c r="D525" s="167"/>
      <c r="E525" s="168">
        <v>109</v>
      </c>
      <c r="F525" s="169">
        <v>0</v>
      </c>
      <c r="G525" s="121">
        <v>0</v>
      </c>
      <c r="H525" s="121">
        <v>0</v>
      </c>
      <c r="I525" s="121">
        <v>0</v>
      </c>
      <c r="J525" s="121">
        <v>0</v>
      </c>
      <c r="K525" s="121">
        <v>0</v>
      </c>
      <c r="L525" s="121">
        <v>0</v>
      </c>
      <c r="M525" s="121">
        <v>0</v>
      </c>
      <c r="N525" s="121">
        <v>0</v>
      </c>
      <c r="O525" s="121">
        <v>0</v>
      </c>
      <c r="P525" s="121">
        <v>3481.8363599999998</v>
      </c>
      <c r="Q525" s="121">
        <v>0</v>
      </c>
      <c r="R525" s="170">
        <v>3481.8363599999998</v>
      </c>
      <c r="S525" s="7"/>
      <c r="T525" s="7"/>
      <c r="U525" s="7"/>
      <c r="V525" s="7"/>
      <c r="W525" s="7"/>
      <c r="X525" s="7"/>
      <c r="Y525" s="7"/>
      <c r="Z525" s="7"/>
      <c r="AA525" s="7"/>
      <c r="AB525" s="7"/>
    </row>
    <row r="526" spans="1:28" ht="13.2">
      <c r="A526" s="167"/>
      <c r="B526" s="167"/>
      <c r="C526" s="167"/>
      <c r="D526" s="163" t="s">
        <v>176</v>
      </c>
      <c r="E526" s="163">
        <v>179</v>
      </c>
      <c r="F526" s="164">
        <v>0</v>
      </c>
      <c r="G526" s="165">
        <v>0</v>
      </c>
      <c r="H526" s="165">
        <v>0</v>
      </c>
      <c r="I526" s="165">
        <v>0</v>
      </c>
      <c r="J526" s="165">
        <v>0</v>
      </c>
      <c r="K526" s="165">
        <v>0</v>
      </c>
      <c r="L526" s="165">
        <v>0</v>
      </c>
      <c r="M526" s="165">
        <v>0</v>
      </c>
      <c r="N526" s="165">
        <v>0</v>
      </c>
      <c r="O526" s="165">
        <v>0</v>
      </c>
      <c r="P526" s="165">
        <v>4521.85167</v>
      </c>
      <c r="Q526" s="165">
        <v>0</v>
      </c>
      <c r="R526" s="166">
        <v>4521.85167</v>
      </c>
      <c r="S526" s="7"/>
      <c r="T526" s="7"/>
      <c r="U526" s="7"/>
      <c r="V526" s="7"/>
      <c r="W526" s="7"/>
      <c r="X526" s="7"/>
      <c r="Y526" s="7"/>
      <c r="Z526" s="7"/>
      <c r="AA526" s="7"/>
      <c r="AB526" s="7"/>
    </row>
    <row r="527" spans="1:28" ht="13.2">
      <c r="A527" s="167"/>
      <c r="B527" s="167"/>
      <c r="C527" s="163" t="s">
        <v>177</v>
      </c>
      <c r="D527" s="163" t="s">
        <v>177</v>
      </c>
      <c r="E527" s="163">
        <v>16</v>
      </c>
      <c r="F527" s="164">
        <v>0</v>
      </c>
      <c r="G527" s="165">
        <v>0</v>
      </c>
      <c r="H527" s="165">
        <v>0</v>
      </c>
      <c r="I527" s="165">
        <v>0</v>
      </c>
      <c r="J527" s="165">
        <v>0</v>
      </c>
      <c r="K527" s="165">
        <v>0</v>
      </c>
      <c r="L527" s="165">
        <v>0</v>
      </c>
      <c r="M527" s="165">
        <v>0</v>
      </c>
      <c r="N527" s="165">
        <v>0</v>
      </c>
      <c r="O527" s="165">
        <v>0</v>
      </c>
      <c r="P527" s="165">
        <v>15361.448910000001</v>
      </c>
      <c r="Q527" s="165">
        <v>0</v>
      </c>
      <c r="R527" s="166">
        <v>15361.448910000001</v>
      </c>
      <c r="S527" s="7"/>
      <c r="T527" s="7"/>
      <c r="U527" s="7"/>
      <c r="V527" s="7"/>
      <c r="W527" s="7"/>
      <c r="X527" s="7"/>
      <c r="Y527" s="7"/>
      <c r="Z527" s="7"/>
      <c r="AA527" s="7"/>
      <c r="AB527" s="7"/>
    </row>
    <row r="528" spans="1:28" ht="13.2">
      <c r="A528" s="167"/>
      <c r="B528" s="167"/>
      <c r="C528" s="167"/>
      <c r="D528" s="167"/>
      <c r="E528" s="168">
        <v>99</v>
      </c>
      <c r="F528" s="169">
        <v>0</v>
      </c>
      <c r="G528" s="121">
        <v>0</v>
      </c>
      <c r="H528" s="121">
        <v>0</v>
      </c>
      <c r="I528" s="121">
        <v>0</v>
      </c>
      <c r="J528" s="121">
        <v>0</v>
      </c>
      <c r="K528" s="121">
        <v>0</v>
      </c>
      <c r="L528" s="121">
        <v>0</v>
      </c>
      <c r="M528" s="121">
        <v>0</v>
      </c>
      <c r="N528" s="121">
        <v>0</v>
      </c>
      <c r="O528" s="121">
        <v>0</v>
      </c>
      <c r="P528" s="121">
        <v>8469.7169200000008</v>
      </c>
      <c r="Q528" s="121">
        <v>0</v>
      </c>
      <c r="R528" s="170">
        <v>8469.7169200000008</v>
      </c>
      <c r="S528" s="7"/>
      <c r="T528" s="7"/>
      <c r="U528" s="7"/>
      <c r="V528" s="7"/>
      <c r="W528" s="7"/>
      <c r="X528" s="7"/>
      <c r="Y528" s="7"/>
      <c r="Z528" s="7"/>
      <c r="AA528" s="7"/>
      <c r="AB528" s="7"/>
    </row>
    <row r="529" spans="1:28" ht="13.2">
      <c r="A529" s="167"/>
      <c r="B529" s="167"/>
      <c r="C529" s="167"/>
      <c r="D529" s="167"/>
      <c r="E529" s="168">
        <v>116</v>
      </c>
      <c r="F529" s="169">
        <v>0</v>
      </c>
      <c r="G529" s="121">
        <v>0</v>
      </c>
      <c r="H529" s="121">
        <v>0</v>
      </c>
      <c r="I529" s="121">
        <v>0</v>
      </c>
      <c r="J529" s="121">
        <v>0</v>
      </c>
      <c r="K529" s="121">
        <v>0</v>
      </c>
      <c r="L529" s="121">
        <v>0</v>
      </c>
      <c r="M529" s="121">
        <v>0</v>
      </c>
      <c r="N529" s="121">
        <v>0</v>
      </c>
      <c r="O529" s="121">
        <v>0</v>
      </c>
      <c r="P529" s="121">
        <v>2295.40103</v>
      </c>
      <c r="Q529" s="121">
        <v>0</v>
      </c>
      <c r="R529" s="170">
        <v>2295.40103</v>
      </c>
      <c r="S529" s="7"/>
      <c r="T529" s="7"/>
      <c r="U529" s="7"/>
      <c r="V529" s="7"/>
      <c r="W529" s="7"/>
      <c r="X529" s="7"/>
      <c r="Y529" s="7"/>
      <c r="Z529" s="7"/>
      <c r="AA529" s="7"/>
      <c r="AB529" s="7"/>
    </row>
    <row r="530" spans="1:28" ht="13.2">
      <c r="A530" s="167"/>
      <c r="B530" s="167"/>
      <c r="C530" s="163" t="s">
        <v>178</v>
      </c>
      <c r="D530" s="163" t="s">
        <v>220</v>
      </c>
      <c r="E530" s="163">
        <v>224</v>
      </c>
      <c r="F530" s="164">
        <v>0</v>
      </c>
      <c r="G530" s="165">
        <v>0</v>
      </c>
      <c r="H530" s="165">
        <v>0</v>
      </c>
      <c r="I530" s="165">
        <v>0</v>
      </c>
      <c r="J530" s="165">
        <v>0</v>
      </c>
      <c r="K530" s="165">
        <v>0</v>
      </c>
      <c r="L530" s="165">
        <v>0</v>
      </c>
      <c r="M530" s="165">
        <v>0</v>
      </c>
      <c r="N530" s="165">
        <v>0</v>
      </c>
      <c r="O530" s="165">
        <v>0</v>
      </c>
      <c r="P530" s="165">
        <v>2009.5877800000001</v>
      </c>
      <c r="Q530" s="165">
        <v>0</v>
      </c>
      <c r="R530" s="166">
        <v>2009.5877800000001</v>
      </c>
      <c r="S530" s="7"/>
      <c r="T530" s="7"/>
      <c r="U530" s="7"/>
      <c r="V530" s="7"/>
      <c r="W530" s="7"/>
      <c r="X530" s="7"/>
      <c r="Y530" s="7"/>
      <c r="Z530" s="7"/>
      <c r="AA530" s="7"/>
      <c r="AB530" s="7"/>
    </row>
    <row r="531" spans="1:28" ht="13.2">
      <c r="A531" s="167"/>
      <c r="B531" s="167"/>
      <c r="C531" s="167"/>
      <c r="D531" s="163" t="s">
        <v>179</v>
      </c>
      <c r="E531" s="163">
        <v>29</v>
      </c>
      <c r="F531" s="164">
        <v>0</v>
      </c>
      <c r="G531" s="165">
        <v>0</v>
      </c>
      <c r="H531" s="165">
        <v>0</v>
      </c>
      <c r="I531" s="165">
        <v>0</v>
      </c>
      <c r="J531" s="165">
        <v>0</v>
      </c>
      <c r="K531" s="165">
        <v>0</v>
      </c>
      <c r="L531" s="165">
        <v>0</v>
      </c>
      <c r="M531" s="165">
        <v>0</v>
      </c>
      <c r="N531" s="165">
        <v>0</v>
      </c>
      <c r="O531" s="165">
        <v>0</v>
      </c>
      <c r="P531" s="165">
        <v>5032.01728</v>
      </c>
      <c r="Q531" s="165">
        <v>0</v>
      </c>
      <c r="R531" s="166">
        <v>5032.01728</v>
      </c>
      <c r="S531" s="7"/>
      <c r="T531" s="7"/>
      <c r="U531" s="7"/>
      <c r="V531" s="7"/>
      <c r="W531" s="7"/>
      <c r="X531" s="7"/>
      <c r="Y531" s="7"/>
      <c r="Z531" s="7"/>
      <c r="AA531" s="7"/>
      <c r="AB531" s="7"/>
    </row>
    <row r="532" spans="1:28" ht="13.2">
      <c r="A532" s="167"/>
      <c r="B532" s="167"/>
      <c r="C532" s="167"/>
      <c r="D532" s="167"/>
      <c r="E532" s="168">
        <v>163</v>
      </c>
      <c r="F532" s="169">
        <v>0</v>
      </c>
      <c r="G532" s="121">
        <v>0</v>
      </c>
      <c r="H532" s="121">
        <v>0</v>
      </c>
      <c r="I532" s="121">
        <v>0</v>
      </c>
      <c r="J532" s="121">
        <v>0</v>
      </c>
      <c r="K532" s="121">
        <v>0</v>
      </c>
      <c r="L532" s="121">
        <v>0</v>
      </c>
      <c r="M532" s="121">
        <v>0</v>
      </c>
      <c r="N532" s="121">
        <v>0</v>
      </c>
      <c r="O532" s="121">
        <v>0</v>
      </c>
      <c r="P532" s="121">
        <v>4354.9403499999999</v>
      </c>
      <c r="Q532" s="121">
        <v>0</v>
      </c>
      <c r="R532" s="170">
        <v>4354.9403499999999</v>
      </c>
      <c r="S532" s="7"/>
      <c r="T532" s="7"/>
      <c r="U532" s="7"/>
      <c r="V532" s="7"/>
      <c r="W532" s="7"/>
      <c r="X532" s="7"/>
      <c r="Y532" s="7"/>
      <c r="Z532" s="7"/>
      <c r="AA532" s="7"/>
      <c r="AB532" s="7"/>
    </row>
    <row r="533" spans="1:28" ht="13.2">
      <c r="A533" s="167"/>
      <c r="B533" s="163" t="s">
        <v>23</v>
      </c>
      <c r="C533" s="163" t="s">
        <v>23</v>
      </c>
      <c r="D533" s="163" t="s">
        <v>23</v>
      </c>
      <c r="E533" s="163">
        <v>156</v>
      </c>
      <c r="F533" s="164">
        <v>0</v>
      </c>
      <c r="G533" s="165">
        <v>0</v>
      </c>
      <c r="H533" s="165">
        <v>0</v>
      </c>
      <c r="I533" s="165">
        <v>0</v>
      </c>
      <c r="J533" s="165">
        <v>0</v>
      </c>
      <c r="K533" s="165">
        <v>0</v>
      </c>
      <c r="L533" s="165">
        <v>0</v>
      </c>
      <c r="M533" s="165">
        <v>0</v>
      </c>
      <c r="N533" s="165">
        <v>0</v>
      </c>
      <c r="O533" s="165">
        <v>0</v>
      </c>
      <c r="P533" s="165">
        <v>3313.8578199999997</v>
      </c>
      <c r="Q533" s="165">
        <v>0</v>
      </c>
      <c r="R533" s="166">
        <v>3313.8578199999997</v>
      </c>
    </row>
    <row r="534" spans="1:28" ht="13.2">
      <c r="A534" s="167"/>
      <c r="B534" s="167"/>
      <c r="C534" s="163" t="s">
        <v>180</v>
      </c>
      <c r="D534" s="163" t="s">
        <v>181</v>
      </c>
      <c r="E534" s="163">
        <v>24</v>
      </c>
      <c r="F534" s="164">
        <v>0</v>
      </c>
      <c r="G534" s="165">
        <v>0</v>
      </c>
      <c r="H534" s="165">
        <v>0</v>
      </c>
      <c r="I534" s="165">
        <v>20.804500000000001</v>
      </c>
      <c r="J534" s="165">
        <v>0</v>
      </c>
      <c r="K534" s="165">
        <v>20.804500000000001</v>
      </c>
      <c r="L534" s="165">
        <v>0</v>
      </c>
      <c r="M534" s="165">
        <v>0</v>
      </c>
      <c r="N534" s="165">
        <v>0</v>
      </c>
      <c r="O534" s="165">
        <v>20.804500000000001</v>
      </c>
      <c r="P534" s="165">
        <v>2861.1149999999998</v>
      </c>
      <c r="Q534" s="165">
        <v>0</v>
      </c>
      <c r="R534" s="166">
        <v>2861.1149999999998</v>
      </c>
    </row>
    <row r="535" spans="1:28" ht="13.2">
      <c r="A535" s="167"/>
      <c r="B535" s="167"/>
      <c r="C535" s="167"/>
      <c r="D535" s="167"/>
      <c r="E535" s="168">
        <v>101</v>
      </c>
      <c r="F535" s="169">
        <v>0</v>
      </c>
      <c r="G535" s="121">
        <v>0</v>
      </c>
      <c r="H535" s="121">
        <v>0</v>
      </c>
      <c r="I535" s="121">
        <v>0</v>
      </c>
      <c r="J535" s="121">
        <v>0</v>
      </c>
      <c r="K535" s="121">
        <v>0</v>
      </c>
      <c r="L535" s="121">
        <v>0</v>
      </c>
      <c r="M535" s="121">
        <v>0</v>
      </c>
      <c r="N535" s="121">
        <v>0</v>
      </c>
      <c r="O535" s="121">
        <v>0</v>
      </c>
      <c r="P535" s="121">
        <v>3554.8689199999999</v>
      </c>
      <c r="Q535" s="121">
        <v>0</v>
      </c>
      <c r="R535" s="170">
        <v>3554.8689199999999</v>
      </c>
    </row>
    <row r="536" spans="1:28" ht="13.2">
      <c r="A536" s="167"/>
      <c r="B536" s="163" t="s">
        <v>182</v>
      </c>
      <c r="C536" s="163" t="s">
        <v>295</v>
      </c>
      <c r="D536" s="163" t="s">
        <v>296</v>
      </c>
      <c r="E536" s="163">
        <v>159</v>
      </c>
      <c r="F536" s="164">
        <v>0</v>
      </c>
      <c r="G536" s="165">
        <v>0</v>
      </c>
      <c r="H536" s="165">
        <v>0</v>
      </c>
      <c r="I536" s="165">
        <v>0</v>
      </c>
      <c r="J536" s="165">
        <v>0</v>
      </c>
      <c r="K536" s="165">
        <v>0</v>
      </c>
      <c r="L536" s="165">
        <v>0</v>
      </c>
      <c r="M536" s="165">
        <v>0</v>
      </c>
      <c r="N536" s="165">
        <v>0</v>
      </c>
      <c r="O536" s="165">
        <v>0</v>
      </c>
      <c r="P536" s="165">
        <v>4047.0846000000001</v>
      </c>
      <c r="Q536" s="165">
        <v>0</v>
      </c>
      <c r="R536" s="166">
        <v>4047.0846000000001</v>
      </c>
    </row>
    <row r="537" spans="1:28" ht="13.2">
      <c r="A537" s="167"/>
      <c r="B537" s="167"/>
      <c r="C537" s="167"/>
      <c r="D537" s="167"/>
      <c r="E537" s="168">
        <v>248</v>
      </c>
      <c r="F537" s="169">
        <v>0</v>
      </c>
      <c r="G537" s="121">
        <v>0</v>
      </c>
      <c r="H537" s="121">
        <v>0</v>
      </c>
      <c r="I537" s="121">
        <v>0</v>
      </c>
      <c r="J537" s="121">
        <v>0</v>
      </c>
      <c r="K537" s="121">
        <v>0</v>
      </c>
      <c r="L537" s="121">
        <v>0</v>
      </c>
      <c r="M537" s="121">
        <v>0</v>
      </c>
      <c r="N537" s="121">
        <v>0</v>
      </c>
      <c r="O537" s="121">
        <v>0</v>
      </c>
      <c r="P537" s="121">
        <v>1979.6425099999999</v>
      </c>
      <c r="Q537" s="121">
        <v>0</v>
      </c>
      <c r="R537" s="170">
        <v>1979.6425099999999</v>
      </c>
    </row>
    <row r="538" spans="1:28" ht="13.2">
      <c r="A538" s="167"/>
      <c r="B538" s="167"/>
      <c r="C538" s="163" t="s">
        <v>183</v>
      </c>
      <c r="D538" s="163" t="s">
        <v>183</v>
      </c>
      <c r="E538" s="163">
        <v>28</v>
      </c>
      <c r="F538" s="164">
        <v>0</v>
      </c>
      <c r="G538" s="165">
        <v>0</v>
      </c>
      <c r="H538" s="165">
        <v>0</v>
      </c>
      <c r="I538" s="165">
        <v>43.739919999999998</v>
      </c>
      <c r="J538" s="165">
        <v>0</v>
      </c>
      <c r="K538" s="165">
        <v>43.739919999999998</v>
      </c>
      <c r="L538" s="165">
        <v>0</v>
      </c>
      <c r="M538" s="165">
        <v>0</v>
      </c>
      <c r="N538" s="165">
        <v>0</v>
      </c>
      <c r="O538" s="165">
        <v>43.739919999999998</v>
      </c>
      <c r="P538" s="165">
        <v>5575.5953499999996</v>
      </c>
      <c r="Q538" s="165">
        <v>0</v>
      </c>
      <c r="R538" s="166">
        <v>5575.5953499999996</v>
      </c>
    </row>
    <row r="539" spans="1:28" ht="13.2">
      <c r="A539" s="167"/>
      <c r="B539" s="167"/>
      <c r="C539" s="167"/>
      <c r="D539" s="167"/>
      <c r="E539" s="168">
        <v>107</v>
      </c>
      <c r="F539" s="169">
        <v>0</v>
      </c>
      <c r="G539" s="121">
        <v>0</v>
      </c>
      <c r="H539" s="121">
        <v>0</v>
      </c>
      <c r="I539" s="121">
        <v>0</v>
      </c>
      <c r="J539" s="121">
        <v>0</v>
      </c>
      <c r="K539" s="121">
        <v>0</v>
      </c>
      <c r="L539" s="121">
        <v>0</v>
      </c>
      <c r="M539" s="121">
        <v>0</v>
      </c>
      <c r="N539" s="121">
        <v>0</v>
      </c>
      <c r="O539" s="121">
        <v>0</v>
      </c>
      <c r="P539" s="121">
        <v>2427.5814300000002</v>
      </c>
      <c r="Q539" s="121">
        <v>0</v>
      </c>
      <c r="R539" s="170">
        <v>2427.5814300000002</v>
      </c>
    </row>
    <row r="540" spans="1:28" ht="13.2">
      <c r="A540" s="167"/>
      <c r="B540" s="167"/>
      <c r="C540" s="167"/>
      <c r="D540" s="167"/>
      <c r="E540" s="168">
        <v>158</v>
      </c>
      <c r="F540" s="169">
        <v>0</v>
      </c>
      <c r="G540" s="121">
        <v>0</v>
      </c>
      <c r="H540" s="121">
        <v>0</v>
      </c>
      <c r="I540" s="121">
        <v>0</v>
      </c>
      <c r="J540" s="121">
        <v>0</v>
      </c>
      <c r="K540" s="121">
        <v>0</v>
      </c>
      <c r="L540" s="121">
        <v>0</v>
      </c>
      <c r="M540" s="121">
        <v>0</v>
      </c>
      <c r="N540" s="121">
        <v>0</v>
      </c>
      <c r="O540" s="121">
        <v>0</v>
      </c>
      <c r="P540" s="121">
        <v>4942.5927999999994</v>
      </c>
      <c r="Q540" s="121">
        <v>0</v>
      </c>
      <c r="R540" s="170">
        <v>4942.5927999999994</v>
      </c>
    </row>
    <row r="541" spans="1:28" ht="13.2">
      <c r="A541" s="167"/>
      <c r="B541" s="167"/>
      <c r="C541" s="163" t="s">
        <v>182</v>
      </c>
      <c r="D541" s="163" t="s">
        <v>184</v>
      </c>
      <c r="E541" s="163">
        <v>52</v>
      </c>
      <c r="F541" s="164">
        <v>0</v>
      </c>
      <c r="G541" s="165">
        <v>0</v>
      </c>
      <c r="H541" s="165">
        <v>0</v>
      </c>
      <c r="I541" s="165">
        <v>0</v>
      </c>
      <c r="J541" s="165">
        <v>0</v>
      </c>
      <c r="K541" s="165">
        <v>0</v>
      </c>
      <c r="L541" s="165">
        <v>0</v>
      </c>
      <c r="M541" s="165">
        <v>0</v>
      </c>
      <c r="N541" s="165">
        <v>0</v>
      </c>
      <c r="O541" s="165">
        <v>0</v>
      </c>
      <c r="P541" s="165">
        <v>16640.769489999999</v>
      </c>
      <c r="Q541" s="165">
        <v>0</v>
      </c>
      <c r="R541" s="166">
        <v>16640.769489999999</v>
      </c>
    </row>
    <row r="542" spans="1:28" ht="13.2">
      <c r="A542" s="167"/>
      <c r="B542" s="167"/>
      <c r="C542" s="167"/>
      <c r="D542" s="167"/>
      <c r="E542" s="168">
        <v>157</v>
      </c>
      <c r="F542" s="169">
        <v>0</v>
      </c>
      <c r="G542" s="121">
        <v>0</v>
      </c>
      <c r="H542" s="121">
        <v>0</v>
      </c>
      <c r="I542" s="121">
        <v>0</v>
      </c>
      <c r="J542" s="121">
        <v>0</v>
      </c>
      <c r="K542" s="121">
        <v>0</v>
      </c>
      <c r="L542" s="121">
        <v>0</v>
      </c>
      <c r="M542" s="121">
        <v>0</v>
      </c>
      <c r="N542" s="121">
        <v>0</v>
      </c>
      <c r="O542" s="121">
        <v>0</v>
      </c>
      <c r="P542" s="121">
        <v>10276.893619999999</v>
      </c>
      <c r="Q542" s="121">
        <v>0</v>
      </c>
      <c r="R542" s="170">
        <v>10276.893619999999</v>
      </c>
    </row>
    <row r="543" spans="1:28" ht="13.2">
      <c r="A543" s="167"/>
      <c r="B543" s="167"/>
      <c r="C543" s="167"/>
      <c r="D543" s="167"/>
      <c r="E543" s="168">
        <v>235</v>
      </c>
      <c r="F543" s="169">
        <v>0</v>
      </c>
      <c r="G543" s="121">
        <v>0</v>
      </c>
      <c r="H543" s="121">
        <v>0</v>
      </c>
      <c r="I543" s="121">
        <v>0</v>
      </c>
      <c r="J543" s="121">
        <v>0</v>
      </c>
      <c r="K543" s="121">
        <v>0</v>
      </c>
      <c r="L543" s="121">
        <v>0</v>
      </c>
      <c r="M543" s="121">
        <v>0</v>
      </c>
      <c r="N543" s="121">
        <v>0</v>
      </c>
      <c r="O543" s="121">
        <v>0</v>
      </c>
      <c r="P543" s="121">
        <v>4394.6479200000003</v>
      </c>
      <c r="Q543" s="121">
        <v>0</v>
      </c>
      <c r="R543" s="170">
        <v>4394.6479200000003</v>
      </c>
    </row>
    <row r="544" spans="1:28" ht="13.2">
      <c r="A544" s="167"/>
      <c r="B544" s="167"/>
      <c r="C544" s="163" t="s">
        <v>297</v>
      </c>
      <c r="D544" s="163" t="s">
        <v>297</v>
      </c>
      <c r="E544" s="163">
        <v>192</v>
      </c>
      <c r="F544" s="164">
        <v>0</v>
      </c>
      <c r="G544" s="165">
        <v>0</v>
      </c>
      <c r="H544" s="165">
        <v>0</v>
      </c>
      <c r="I544" s="165">
        <v>0</v>
      </c>
      <c r="J544" s="165">
        <v>0</v>
      </c>
      <c r="K544" s="165">
        <v>0</v>
      </c>
      <c r="L544" s="165">
        <v>0</v>
      </c>
      <c r="M544" s="165">
        <v>0</v>
      </c>
      <c r="N544" s="165">
        <v>0</v>
      </c>
      <c r="O544" s="165">
        <v>0</v>
      </c>
      <c r="P544" s="165">
        <v>3496.1034399999999</v>
      </c>
      <c r="Q544" s="165">
        <v>0</v>
      </c>
      <c r="R544" s="166">
        <v>3496.1034399999999</v>
      </c>
    </row>
    <row r="545" spans="1:18" ht="13.2">
      <c r="A545" s="167"/>
      <c r="B545" s="163" t="s">
        <v>25</v>
      </c>
      <c r="C545" s="163" t="s">
        <v>25</v>
      </c>
      <c r="D545" s="163" t="s">
        <v>25</v>
      </c>
      <c r="E545" s="163">
        <v>160</v>
      </c>
      <c r="F545" s="164">
        <v>0</v>
      </c>
      <c r="G545" s="165">
        <v>0</v>
      </c>
      <c r="H545" s="165">
        <v>0</v>
      </c>
      <c r="I545" s="165">
        <v>0</v>
      </c>
      <c r="J545" s="165">
        <v>0</v>
      </c>
      <c r="K545" s="165">
        <v>0</v>
      </c>
      <c r="L545" s="165">
        <v>0</v>
      </c>
      <c r="M545" s="165">
        <v>0</v>
      </c>
      <c r="N545" s="165">
        <v>0</v>
      </c>
      <c r="O545" s="165">
        <v>0</v>
      </c>
      <c r="P545" s="165">
        <v>5879.7048199999999</v>
      </c>
      <c r="Q545" s="165">
        <v>0</v>
      </c>
      <c r="R545" s="166">
        <v>5879.7048199999999</v>
      </c>
    </row>
    <row r="546" spans="1:18" ht="13.2">
      <c r="A546" s="167"/>
      <c r="B546" s="163" t="s">
        <v>26</v>
      </c>
      <c r="C546" s="163" t="s">
        <v>26</v>
      </c>
      <c r="D546" s="163" t="s">
        <v>26</v>
      </c>
      <c r="E546" s="163">
        <v>19</v>
      </c>
      <c r="F546" s="164">
        <v>0</v>
      </c>
      <c r="G546" s="165">
        <v>0</v>
      </c>
      <c r="H546" s="165">
        <v>0</v>
      </c>
      <c r="I546" s="165">
        <v>7.0295100000000001</v>
      </c>
      <c r="J546" s="165">
        <v>0</v>
      </c>
      <c r="K546" s="165">
        <v>7.0295100000000001</v>
      </c>
      <c r="L546" s="165">
        <v>0</v>
      </c>
      <c r="M546" s="165">
        <v>0</v>
      </c>
      <c r="N546" s="165">
        <v>0</v>
      </c>
      <c r="O546" s="165">
        <v>7.0295100000000001</v>
      </c>
      <c r="P546" s="165">
        <v>7397.21</v>
      </c>
      <c r="Q546" s="165">
        <v>0</v>
      </c>
      <c r="R546" s="166">
        <v>7397.21</v>
      </c>
    </row>
    <row r="547" spans="1:18" ht="13.2">
      <c r="A547" s="167"/>
      <c r="B547" s="167"/>
      <c r="C547" s="167"/>
      <c r="D547" s="167"/>
      <c r="E547" s="168">
        <v>161</v>
      </c>
      <c r="F547" s="169">
        <v>0</v>
      </c>
      <c r="G547" s="121">
        <v>0</v>
      </c>
      <c r="H547" s="121">
        <v>0</v>
      </c>
      <c r="I547" s="121">
        <v>0</v>
      </c>
      <c r="J547" s="121">
        <v>0</v>
      </c>
      <c r="K547" s="121">
        <v>0</v>
      </c>
      <c r="L547" s="121">
        <v>0</v>
      </c>
      <c r="M547" s="121">
        <v>0</v>
      </c>
      <c r="N547" s="121">
        <v>0</v>
      </c>
      <c r="O547" s="121">
        <v>0</v>
      </c>
      <c r="P547" s="121">
        <v>5353.4621999999999</v>
      </c>
      <c r="Q547" s="121">
        <v>0</v>
      </c>
      <c r="R547" s="170">
        <v>5353.4621999999999</v>
      </c>
    </row>
    <row r="548" spans="1:18" ht="13.2">
      <c r="A548" s="167"/>
      <c r="B548" s="167"/>
      <c r="C548" s="163" t="s">
        <v>298</v>
      </c>
      <c r="D548" s="163" t="s">
        <v>299</v>
      </c>
      <c r="E548" s="163">
        <v>162</v>
      </c>
      <c r="F548" s="164">
        <v>0</v>
      </c>
      <c r="G548" s="165">
        <v>0</v>
      </c>
      <c r="H548" s="165">
        <v>0</v>
      </c>
      <c r="I548" s="165">
        <v>0</v>
      </c>
      <c r="J548" s="165">
        <v>0</v>
      </c>
      <c r="K548" s="165">
        <v>0</v>
      </c>
      <c r="L548" s="165">
        <v>0</v>
      </c>
      <c r="M548" s="165">
        <v>0</v>
      </c>
      <c r="N548" s="165">
        <v>0</v>
      </c>
      <c r="O548" s="165">
        <v>0</v>
      </c>
      <c r="P548" s="165">
        <v>3039.1561299999998</v>
      </c>
      <c r="Q548" s="165">
        <v>0</v>
      </c>
      <c r="R548" s="166">
        <v>3039.1561299999998</v>
      </c>
    </row>
    <row r="549" spans="1:18" ht="13.2">
      <c r="A549" s="167"/>
      <c r="B549" s="163" t="s">
        <v>27</v>
      </c>
      <c r="C549" s="163" t="s">
        <v>185</v>
      </c>
      <c r="D549" s="163" t="s">
        <v>186</v>
      </c>
      <c r="E549" s="163">
        <v>23</v>
      </c>
      <c r="F549" s="164">
        <v>0</v>
      </c>
      <c r="G549" s="165">
        <v>0</v>
      </c>
      <c r="H549" s="165">
        <v>0</v>
      </c>
      <c r="I549" s="165">
        <v>1.29E-2</v>
      </c>
      <c r="J549" s="165">
        <v>0</v>
      </c>
      <c r="K549" s="165">
        <v>1.29E-2</v>
      </c>
      <c r="L549" s="165">
        <v>0</v>
      </c>
      <c r="M549" s="165">
        <v>0</v>
      </c>
      <c r="N549" s="165">
        <v>0</v>
      </c>
      <c r="O549" s="165">
        <v>1.29E-2</v>
      </c>
      <c r="P549" s="165">
        <v>9536.3834600000009</v>
      </c>
      <c r="Q549" s="165">
        <v>0</v>
      </c>
      <c r="R549" s="166">
        <v>9536.3834600000009</v>
      </c>
    </row>
    <row r="550" spans="1:18" ht="13.2">
      <c r="A550" s="167"/>
      <c r="B550" s="167"/>
      <c r="C550" s="167"/>
      <c r="D550" s="167"/>
      <c r="E550" s="168">
        <v>164</v>
      </c>
      <c r="F550" s="169">
        <v>0</v>
      </c>
      <c r="G550" s="121">
        <v>0</v>
      </c>
      <c r="H550" s="121">
        <v>0</v>
      </c>
      <c r="I550" s="121">
        <v>0</v>
      </c>
      <c r="J550" s="121">
        <v>0</v>
      </c>
      <c r="K550" s="121">
        <v>0</v>
      </c>
      <c r="L550" s="121">
        <v>0</v>
      </c>
      <c r="M550" s="121">
        <v>0</v>
      </c>
      <c r="N550" s="121">
        <v>0</v>
      </c>
      <c r="O550" s="121">
        <v>0</v>
      </c>
      <c r="P550" s="121">
        <v>7401.91399</v>
      </c>
      <c r="Q550" s="121">
        <v>0</v>
      </c>
      <c r="R550" s="170">
        <v>7401.91399</v>
      </c>
    </row>
    <row r="551" spans="1:18" ht="13.2">
      <c r="A551" s="167"/>
      <c r="B551" s="167"/>
      <c r="C551" s="167"/>
      <c r="D551" s="167"/>
      <c r="E551" s="168">
        <v>243</v>
      </c>
      <c r="F551" s="169">
        <v>0</v>
      </c>
      <c r="G551" s="121">
        <v>0</v>
      </c>
      <c r="H551" s="121">
        <v>0</v>
      </c>
      <c r="I551" s="121">
        <v>0</v>
      </c>
      <c r="J551" s="121">
        <v>0</v>
      </c>
      <c r="K551" s="121">
        <v>0</v>
      </c>
      <c r="L551" s="121">
        <v>0</v>
      </c>
      <c r="M551" s="121">
        <v>0</v>
      </c>
      <c r="N551" s="121">
        <v>0</v>
      </c>
      <c r="O551" s="121">
        <v>0</v>
      </c>
      <c r="P551" s="121">
        <v>2206.58464</v>
      </c>
      <c r="Q551" s="121">
        <v>0</v>
      </c>
      <c r="R551" s="170">
        <v>2206.58464</v>
      </c>
    </row>
    <row r="552" spans="1:18" ht="13.2">
      <c r="A552" s="163" t="s">
        <v>300</v>
      </c>
      <c r="B552" s="163" t="s">
        <v>9</v>
      </c>
      <c r="C552" s="163" t="s">
        <v>114</v>
      </c>
      <c r="D552" s="163" t="s">
        <v>115</v>
      </c>
      <c r="E552" s="163">
        <v>49</v>
      </c>
      <c r="F552" s="164">
        <v>0</v>
      </c>
      <c r="G552" s="165">
        <v>0</v>
      </c>
      <c r="H552" s="165">
        <v>0</v>
      </c>
      <c r="I552" s="165">
        <v>519.49085000000002</v>
      </c>
      <c r="J552" s="165">
        <v>0</v>
      </c>
      <c r="K552" s="165">
        <v>519.49085000000002</v>
      </c>
      <c r="L552" s="165">
        <v>2.556</v>
      </c>
      <c r="M552" s="165">
        <v>219.91970000000001</v>
      </c>
      <c r="N552" s="165">
        <v>222.47570000000002</v>
      </c>
      <c r="O552" s="165">
        <v>741.9665500000001</v>
      </c>
      <c r="P552" s="165">
        <v>5750.85383</v>
      </c>
      <c r="Q552" s="165">
        <v>0</v>
      </c>
      <c r="R552" s="166">
        <v>5750.85383</v>
      </c>
    </row>
    <row r="553" spans="1:18" ht="13.2">
      <c r="A553" s="167"/>
      <c r="B553" s="163" t="s">
        <v>13</v>
      </c>
      <c r="C553" s="163" t="s">
        <v>119</v>
      </c>
      <c r="D553" s="163" t="s">
        <v>120</v>
      </c>
      <c r="E553" s="163">
        <v>36</v>
      </c>
      <c r="F553" s="164">
        <v>0</v>
      </c>
      <c r="G553" s="165">
        <v>0</v>
      </c>
      <c r="H553" s="165">
        <v>0</v>
      </c>
      <c r="I553" s="165">
        <v>331.56114000000002</v>
      </c>
      <c r="J553" s="165">
        <v>3.7179999999999998E-2</v>
      </c>
      <c r="K553" s="165">
        <v>331.59832</v>
      </c>
      <c r="L553" s="165">
        <v>267.29503000000005</v>
      </c>
      <c r="M553" s="165">
        <v>0</v>
      </c>
      <c r="N553" s="165">
        <v>267.29503000000005</v>
      </c>
      <c r="O553" s="165">
        <v>598.89334999999994</v>
      </c>
      <c r="P553" s="165">
        <v>16425.711480000002</v>
      </c>
      <c r="Q553" s="165">
        <v>0</v>
      </c>
      <c r="R553" s="166">
        <v>16425.711480000002</v>
      </c>
    </row>
    <row r="554" spans="1:18" ht="13.2">
      <c r="A554" s="167"/>
      <c r="B554" s="167"/>
      <c r="C554" s="163" t="s">
        <v>13</v>
      </c>
      <c r="D554" s="163" t="s">
        <v>13</v>
      </c>
      <c r="E554" s="163">
        <v>34</v>
      </c>
      <c r="F554" s="164">
        <v>0</v>
      </c>
      <c r="G554" s="165">
        <v>0</v>
      </c>
      <c r="H554" s="165">
        <v>0</v>
      </c>
      <c r="I554" s="165">
        <v>1814.80169</v>
      </c>
      <c r="J554" s="165">
        <v>0.12790000000000001</v>
      </c>
      <c r="K554" s="165">
        <v>1814.9295900000002</v>
      </c>
      <c r="L554" s="165">
        <v>1168.5726299999999</v>
      </c>
      <c r="M554" s="165">
        <v>158.80045999999999</v>
      </c>
      <c r="N554" s="165">
        <v>1327.37309</v>
      </c>
      <c r="O554" s="165">
        <v>3142.3026800000002</v>
      </c>
      <c r="P554" s="165">
        <v>10144.451590000001</v>
      </c>
      <c r="Q554" s="165">
        <v>0</v>
      </c>
      <c r="R554" s="166">
        <v>10144.451590000001</v>
      </c>
    </row>
    <row r="555" spans="1:18" ht="13.2">
      <c r="A555" s="167"/>
      <c r="B555" s="163" t="s">
        <v>123</v>
      </c>
      <c r="C555" s="163" t="s">
        <v>124</v>
      </c>
      <c r="D555" s="163" t="s">
        <v>124</v>
      </c>
      <c r="E555" s="163">
        <v>22</v>
      </c>
      <c r="F555" s="164">
        <v>0</v>
      </c>
      <c r="G555" s="165">
        <v>0</v>
      </c>
      <c r="H555" s="165">
        <v>0</v>
      </c>
      <c r="I555" s="165">
        <v>200.71145999999999</v>
      </c>
      <c r="J555" s="165">
        <v>8.0513999999999992</v>
      </c>
      <c r="K555" s="165">
        <v>208.76285999999999</v>
      </c>
      <c r="L555" s="165">
        <v>235.65357</v>
      </c>
      <c r="M555" s="165">
        <v>14.6023</v>
      </c>
      <c r="N555" s="165">
        <v>250.25586999999999</v>
      </c>
      <c r="O555" s="165">
        <v>459.01873000000001</v>
      </c>
      <c r="P555" s="165">
        <v>3210.5561000000002</v>
      </c>
      <c r="Q555" s="165">
        <v>0</v>
      </c>
      <c r="R555" s="166">
        <v>3210.5561000000002</v>
      </c>
    </row>
    <row r="556" spans="1:18" ht="13.2">
      <c r="A556" s="167"/>
      <c r="B556" s="167"/>
      <c r="C556" s="167"/>
      <c r="D556" s="163" t="s">
        <v>252</v>
      </c>
      <c r="E556" s="163">
        <v>23</v>
      </c>
      <c r="F556" s="164">
        <v>0</v>
      </c>
      <c r="G556" s="165">
        <v>0</v>
      </c>
      <c r="H556" s="165">
        <v>0</v>
      </c>
      <c r="I556" s="165">
        <v>179.14905999999999</v>
      </c>
      <c r="J556" s="165">
        <v>0</v>
      </c>
      <c r="K556" s="165">
        <v>179.14905999999999</v>
      </c>
      <c r="L556" s="165">
        <v>239.13441</v>
      </c>
      <c r="M556" s="165">
        <v>0</v>
      </c>
      <c r="N556" s="165">
        <v>239.13441</v>
      </c>
      <c r="O556" s="165">
        <v>418.28346999999997</v>
      </c>
      <c r="P556" s="165">
        <v>4626.5383600000005</v>
      </c>
      <c r="Q556" s="165">
        <v>0</v>
      </c>
      <c r="R556" s="166">
        <v>4626.5383600000005</v>
      </c>
    </row>
    <row r="557" spans="1:18" ht="13.2">
      <c r="A557" s="167"/>
      <c r="B557" s="167"/>
      <c r="C557" s="163" t="s">
        <v>125</v>
      </c>
      <c r="D557" s="163" t="s">
        <v>256</v>
      </c>
      <c r="E557" s="163">
        <v>33</v>
      </c>
      <c r="F557" s="164">
        <v>0</v>
      </c>
      <c r="G557" s="165">
        <v>0</v>
      </c>
      <c r="H557" s="165">
        <v>0</v>
      </c>
      <c r="I557" s="165">
        <v>875.12516000000005</v>
      </c>
      <c r="J557" s="165">
        <v>0</v>
      </c>
      <c r="K557" s="165">
        <v>875.12516000000005</v>
      </c>
      <c r="L557" s="165">
        <v>471.73417000000001</v>
      </c>
      <c r="M557" s="165">
        <v>18.7759</v>
      </c>
      <c r="N557" s="165">
        <v>490.51006999999998</v>
      </c>
      <c r="O557" s="165">
        <v>1365.6352300000001</v>
      </c>
      <c r="P557" s="165">
        <v>8998.6758100000006</v>
      </c>
      <c r="Q557" s="165">
        <v>0</v>
      </c>
      <c r="R557" s="166">
        <v>8998.6758100000006</v>
      </c>
    </row>
    <row r="558" spans="1:18" ht="13.2">
      <c r="A558" s="167"/>
      <c r="B558" s="167"/>
      <c r="C558" s="167"/>
      <c r="D558" s="163" t="s">
        <v>126</v>
      </c>
      <c r="E558" s="163">
        <v>28</v>
      </c>
      <c r="F558" s="164">
        <v>0</v>
      </c>
      <c r="G558" s="165">
        <v>0</v>
      </c>
      <c r="H558" s="165">
        <v>0</v>
      </c>
      <c r="I558" s="165">
        <v>534.46391000000006</v>
      </c>
      <c r="J558" s="165">
        <v>4.938E-2</v>
      </c>
      <c r="K558" s="165">
        <v>534.51328999999998</v>
      </c>
      <c r="L558" s="165">
        <v>565.62949000000003</v>
      </c>
      <c r="M558" s="165">
        <v>26.472159999999999</v>
      </c>
      <c r="N558" s="165">
        <v>592.10165000000006</v>
      </c>
      <c r="O558" s="165">
        <v>1126.6149399999999</v>
      </c>
      <c r="P558" s="165">
        <v>6621.6869100000004</v>
      </c>
      <c r="Q558" s="165">
        <v>0</v>
      </c>
      <c r="R558" s="166">
        <v>6621.6869100000004</v>
      </c>
    </row>
    <row r="559" spans="1:18" ht="13.2">
      <c r="A559" s="167"/>
      <c r="B559" s="167"/>
      <c r="C559" s="163" t="s">
        <v>258</v>
      </c>
      <c r="D559" s="163" t="s">
        <v>259</v>
      </c>
      <c r="E559" s="163">
        <v>30</v>
      </c>
      <c r="F559" s="164">
        <v>0</v>
      </c>
      <c r="G559" s="165">
        <v>0</v>
      </c>
      <c r="H559" s="165">
        <v>0</v>
      </c>
      <c r="I559" s="165">
        <v>131.34505999999999</v>
      </c>
      <c r="J559" s="165">
        <v>0</v>
      </c>
      <c r="K559" s="165">
        <v>131.34505999999999</v>
      </c>
      <c r="L559" s="165">
        <v>6.8169499999999994</v>
      </c>
      <c r="M559" s="165">
        <v>0</v>
      </c>
      <c r="N559" s="165">
        <v>6.8169499999999994</v>
      </c>
      <c r="O559" s="165">
        <v>138.16201000000001</v>
      </c>
      <c r="P559" s="165">
        <v>4702.8210799999997</v>
      </c>
      <c r="Q559" s="165">
        <v>0</v>
      </c>
      <c r="R559" s="166">
        <v>4702.8210799999997</v>
      </c>
    </row>
    <row r="560" spans="1:18" ht="13.2">
      <c r="A560" s="167"/>
      <c r="B560" s="167"/>
      <c r="C560" s="167"/>
      <c r="D560" s="163" t="s">
        <v>258</v>
      </c>
      <c r="E560" s="163">
        <v>29</v>
      </c>
      <c r="F560" s="164">
        <v>0</v>
      </c>
      <c r="G560" s="165">
        <v>0</v>
      </c>
      <c r="H560" s="165">
        <v>0</v>
      </c>
      <c r="I560" s="165">
        <v>180.00229000000002</v>
      </c>
      <c r="J560" s="165">
        <v>0</v>
      </c>
      <c r="K560" s="165">
        <v>180.00229000000002</v>
      </c>
      <c r="L560" s="165">
        <v>2.3381699999999999</v>
      </c>
      <c r="M560" s="165">
        <v>0</v>
      </c>
      <c r="N560" s="165">
        <v>2.3381699999999999</v>
      </c>
      <c r="O560" s="165">
        <v>182.34045999999998</v>
      </c>
      <c r="P560" s="165">
        <v>9958.5984499999995</v>
      </c>
      <c r="Q560" s="165">
        <v>0</v>
      </c>
      <c r="R560" s="166">
        <v>9958.5984499999995</v>
      </c>
    </row>
    <row r="561" spans="1:18" ht="13.2">
      <c r="A561" s="167"/>
      <c r="B561" s="167"/>
      <c r="C561" s="163" t="s">
        <v>260</v>
      </c>
      <c r="D561" s="163" t="s">
        <v>260</v>
      </c>
      <c r="E561" s="163">
        <v>21</v>
      </c>
      <c r="F561" s="164">
        <v>0</v>
      </c>
      <c r="G561" s="165">
        <v>0</v>
      </c>
      <c r="H561" s="165">
        <v>0</v>
      </c>
      <c r="I561" s="165">
        <v>2974.7326200000002</v>
      </c>
      <c r="J561" s="165">
        <v>12.40845</v>
      </c>
      <c r="K561" s="165">
        <v>2987.1410699999997</v>
      </c>
      <c r="L561" s="165">
        <v>3667.4217799999997</v>
      </c>
      <c r="M561" s="165">
        <v>6.1530699999999996</v>
      </c>
      <c r="N561" s="165">
        <v>3673.57485</v>
      </c>
      <c r="O561" s="165">
        <v>6660.7159199999996</v>
      </c>
      <c r="P561" s="165">
        <v>5740.7591700000003</v>
      </c>
      <c r="Q561" s="165">
        <v>0</v>
      </c>
      <c r="R561" s="166">
        <v>5740.7591700000003</v>
      </c>
    </row>
    <row r="562" spans="1:18" ht="13.2">
      <c r="A562" s="167"/>
      <c r="B562" s="163" t="s">
        <v>15</v>
      </c>
      <c r="C562" s="163" t="s">
        <v>130</v>
      </c>
      <c r="D562" s="163" t="s">
        <v>130</v>
      </c>
      <c r="E562" s="163">
        <v>53</v>
      </c>
      <c r="F562" s="164">
        <v>0</v>
      </c>
      <c r="G562" s="165">
        <v>0</v>
      </c>
      <c r="H562" s="165">
        <v>0</v>
      </c>
      <c r="I562" s="165">
        <v>2457.5985299999998</v>
      </c>
      <c r="J562" s="165">
        <v>3.7789999999999997E-2</v>
      </c>
      <c r="K562" s="165">
        <v>2457.6363199999996</v>
      </c>
      <c r="L562" s="165">
        <v>327.99723</v>
      </c>
      <c r="M562" s="165">
        <v>210.11533</v>
      </c>
      <c r="N562" s="165">
        <v>538.11256000000003</v>
      </c>
      <c r="O562" s="165">
        <v>2995.7488800000001</v>
      </c>
      <c r="P562" s="165">
        <v>7204.7941000000001</v>
      </c>
      <c r="Q562" s="165">
        <v>0</v>
      </c>
      <c r="R562" s="166">
        <v>7204.7941000000001</v>
      </c>
    </row>
    <row r="563" spans="1:18" ht="13.2">
      <c r="A563" s="167"/>
      <c r="B563" s="163" t="s">
        <v>16</v>
      </c>
      <c r="C563" s="163" t="s">
        <v>133</v>
      </c>
      <c r="D563" s="163" t="s">
        <v>133</v>
      </c>
      <c r="E563" s="163">
        <v>51</v>
      </c>
      <c r="F563" s="164">
        <v>0</v>
      </c>
      <c r="G563" s="165">
        <v>0</v>
      </c>
      <c r="H563" s="165">
        <v>0</v>
      </c>
      <c r="I563" s="165">
        <v>864.04551000000004</v>
      </c>
      <c r="J563" s="165">
        <v>1.3692299999999999</v>
      </c>
      <c r="K563" s="165">
        <v>865.41473999999994</v>
      </c>
      <c r="L563" s="165">
        <v>135.36362</v>
      </c>
      <c r="M563" s="165">
        <v>58.302399999999999</v>
      </c>
      <c r="N563" s="165">
        <v>193.66602</v>
      </c>
      <c r="O563" s="165">
        <v>1059.0807600000001</v>
      </c>
      <c r="P563" s="165">
        <v>12645.035109999999</v>
      </c>
      <c r="Q563" s="165">
        <v>0</v>
      </c>
      <c r="R563" s="166">
        <v>12645.035109999999</v>
      </c>
    </row>
    <row r="564" spans="1:18" ht="13.2">
      <c r="A564" s="167"/>
      <c r="B564" s="163" t="s">
        <v>17</v>
      </c>
      <c r="C564" s="163" t="s">
        <v>136</v>
      </c>
      <c r="D564" s="163" t="s">
        <v>270</v>
      </c>
      <c r="E564" s="163">
        <v>19</v>
      </c>
      <c r="F564" s="164">
        <v>0</v>
      </c>
      <c r="G564" s="165">
        <v>0</v>
      </c>
      <c r="H564" s="165">
        <v>0</v>
      </c>
      <c r="I564" s="165">
        <v>1856.0035399999999</v>
      </c>
      <c r="J564" s="165">
        <v>17.785799999999998</v>
      </c>
      <c r="K564" s="165">
        <v>1873.78934</v>
      </c>
      <c r="L564" s="165">
        <v>3336.3609300000003</v>
      </c>
      <c r="M564" s="165">
        <v>24.499650000000003</v>
      </c>
      <c r="N564" s="165">
        <v>3360.86058</v>
      </c>
      <c r="O564" s="165">
        <v>5234.6499199999998</v>
      </c>
      <c r="P564" s="165">
        <v>12105.655720000001</v>
      </c>
      <c r="Q564" s="165">
        <v>0</v>
      </c>
      <c r="R564" s="166">
        <v>12105.655720000001</v>
      </c>
    </row>
    <row r="565" spans="1:18" ht="13.2">
      <c r="A565" s="167"/>
      <c r="B565" s="167"/>
      <c r="C565" s="167"/>
      <c r="D565" s="163" t="s">
        <v>211</v>
      </c>
      <c r="E565" s="163">
        <v>18</v>
      </c>
      <c r="F565" s="164">
        <v>0</v>
      </c>
      <c r="G565" s="165">
        <v>0</v>
      </c>
      <c r="H565" s="165">
        <v>0</v>
      </c>
      <c r="I565" s="165">
        <v>2004.8470400000001</v>
      </c>
      <c r="J565" s="165">
        <v>56.781970000000001</v>
      </c>
      <c r="K565" s="165">
        <v>2061.6290100000001</v>
      </c>
      <c r="L565" s="165">
        <v>6154.8655999999992</v>
      </c>
      <c r="M565" s="165">
        <v>124.37586999999999</v>
      </c>
      <c r="N565" s="165">
        <v>6279.2414699999999</v>
      </c>
      <c r="O565" s="165">
        <v>8340.8704799999996</v>
      </c>
      <c r="P565" s="165">
        <v>13171.257089999999</v>
      </c>
      <c r="Q565" s="165">
        <v>0</v>
      </c>
      <c r="R565" s="166">
        <v>13171.257089999999</v>
      </c>
    </row>
    <row r="566" spans="1:18" ht="13.2">
      <c r="A566" s="167"/>
      <c r="B566" s="167"/>
      <c r="C566" s="167"/>
      <c r="D566" s="163" t="s">
        <v>137</v>
      </c>
      <c r="E566" s="163">
        <v>17</v>
      </c>
      <c r="F566" s="164">
        <v>0</v>
      </c>
      <c r="G566" s="165">
        <v>0</v>
      </c>
      <c r="H566" s="165">
        <v>0</v>
      </c>
      <c r="I566" s="165">
        <v>2710.2072400000002</v>
      </c>
      <c r="J566" s="165">
        <v>529.78652</v>
      </c>
      <c r="K566" s="165">
        <v>3239.9937599999998</v>
      </c>
      <c r="L566" s="165">
        <v>7782.7877199999994</v>
      </c>
      <c r="M566" s="165">
        <v>405.63845000000003</v>
      </c>
      <c r="N566" s="165">
        <v>8188.4261699999997</v>
      </c>
      <c r="O566" s="165">
        <v>11428.41993</v>
      </c>
      <c r="P566" s="165">
        <v>22197.63524</v>
      </c>
      <c r="Q566" s="165">
        <v>0</v>
      </c>
      <c r="R566" s="166">
        <v>22197.63524</v>
      </c>
    </row>
    <row r="567" spans="1:18" ht="13.2">
      <c r="A567" s="167"/>
      <c r="B567" s="167"/>
      <c r="C567" s="163" t="s">
        <v>138</v>
      </c>
      <c r="D567" s="163" t="s">
        <v>138</v>
      </c>
      <c r="E567" s="163">
        <v>20</v>
      </c>
      <c r="F567" s="164">
        <v>0</v>
      </c>
      <c r="G567" s="165">
        <v>0</v>
      </c>
      <c r="H567" s="165">
        <v>0</v>
      </c>
      <c r="I567" s="165">
        <v>1358.6342099999999</v>
      </c>
      <c r="J567" s="165">
        <v>0.11463</v>
      </c>
      <c r="K567" s="165">
        <v>1358.74884</v>
      </c>
      <c r="L567" s="165">
        <v>1391.9576000000002</v>
      </c>
      <c r="M567" s="165">
        <v>308.93709999999999</v>
      </c>
      <c r="N567" s="165">
        <v>1700.8947000000001</v>
      </c>
      <c r="O567" s="165">
        <v>3059.64354</v>
      </c>
      <c r="P567" s="165">
        <v>10009.97358</v>
      </c>
      <c r="Q567" s="165">
        <v>0</v>
      </c>
      <c r="R567" s="166">
        <v>10009.97358</v>
      </c>
    </row>
    <row r="568" spans="1:18" ht="13.2">
      <c r="A568" s="167"/>
      <c r="B568" s="167"/>
      <c r="C568" s="163" t="s">
        <v>139</v>
      </c>
      <c r="D568" s="163" t="s">
        <v>140</v>
      </c>
      <c r="E568" s="163">
        <v>32</v>
      </c>
      <c r="F568" s="164">
        <v>0</v>
      </c>
      <c r="G568" s="165">
        <v>0</v>
      </c>
      <c r="H568" s="165">
        <v>0</v>
      </c>
      <c r="I568" s="165">
        <v>693.34186</v>
      </c>
      <c r="J568" s="165">
        <v>6.7300000000000007E-3</v>
      </c>
      <c r="K568" s="165">
        <v>693.34858999999994</v>
      </c>
      <c r="L568" s="165">
        <v>417.88291999999996</v>
      </c>
      <c r="M568" s="165">
        <v>92.95</v>
      </c>
      <c r="N568" s="165">
        <v>510.83292</v>
      </c>
      <c r="O568" s="165">
        <v>1204.1815100000001</v>
      </c>
      <c r="P568" s="165">
        <v>3288.0560099999998</v>
      </c>
      <c r="Q568" s="165">
        <v>0</v>
      </c>
      <c r="R568" s="166">
        <v>3288.0560099999998</v>
      </c>
    </row>
    <row r="569" spans="1:18" ht="13.2">
      <c r="A569" s="167"/>
      <c r="B569" s="167"/>
      <c r="C569" s="163" t="s">
        <v>17</v>
      </c>
      <c r="D569" s="163" t="s">
        <v>141</v>
      </c>
      <c r="E569" s="163">
        <v>5</v>
      </c>
      <c r="F569" s="164">
        <v>0</v>
      </c>
      <c r="G569" s="165">
        <v>0</v>
      </c>
      <c r="H569" s="165">
        <v>0</v>
      </c>
      <c r="I569" s="165">
        <v>2099.21072</v>
      </c>
      <c r="J569" s="165">
        <v>7.0000000000000007E-5</v>
      </c>
      <c r="K569" s="165">
        <v>2099.2107900000001</v>
      </c>
      <c r="L569" s="165">
        <v>1446.3396</v>
      </c>
      <c r="M569" s="165">
        <v>469.36333000000002</v>
      </c>
      <c r="N569" s="165">
        <v>1915.7029299999999</v>
      </c>
      <c r="O569" s="165">
        <v>4014.91372</v>
      </c>
      <c r="P569" s="165">
        <v>4471.6178200000004</v>
      </c>
      <c r="Q569" s="165">
        <v>0</v>
      </c>
      <c r="R569" s="166">
        <v>4471.6178200000004</v>
      </c>
    </row>
    <row r="570" spans="1:18" ht="13.2">
      <c r="A570" s="167"/>
      <c r="B570" s="167"/>
      <c r="C570" s="167"/>
      <c r="D570" s="163" t="s">
        <v>143</v>
      </c>
      <c r="E570" s="163">
        <v>7</v>
      </c>
      <c r="F570" s="164">
        <v>0</v>
      </c>
      <c r="G570" s="165">
        <v>0</v>
      </c>
      <c r="H570" s="165">
        <v>0</v>
      </c>
      <c r="I570" s="165">
        <v>3001.78712</v>
      </c>
      <c r="J570" s="165">
        <v>3.7179999999999998E-2</v>
      </c>
      <c r="K570" s="165">
        <v>3001.8242999999998</v>
      </c>
      <c r="L570" s="165">
        <v>1393.0722700000001</v>
      </c>
      <c r="M570" s="165">
        <v>0</v>
      </c>
      <c r="N570" s="165">
        <v>1393.0722700000001</v>
      </c>
      <c r="O570" s="165">
        <v>4394.8965699999999</v>
      </c>
      <c r="P570" s="165">
        <v>6152.82456</v>
      </c>
      <c r="Q570" s="165">
        <v>0</v>
      </c>
      <c r="R570" s="166">
        <v>6152.82456</v>
      </c>
    </row>
    <row r="571" spans="1:18" ht="13.2">
      <c r="A571" s="167"/>
      <c r="B571" s="167"/>
      <c r="C571" s="167"/>
      <c r="D571" s="163" t="s">
        <v>144</v>
      </c>
      <c r="E571" s="163">
        <v>48</v>
      </c>
      <c r="F571" s="164">
        <v>0</v>
      </c>
      <c r="G571" s="165">
        <v>0</v>
      </c>
      <c r="H571" s="165">
        <v>0</v>
      </c>
      <c r="I571" s="165">
        <v>8703.3192400000007</v>
      </c>
      <c r="J571" s="165">
        <v>8.4977900000000002</v>
      </c>
      <c r="K571" s="165">
        <v>8711.8170300000002</v>
      </c>
      <c r="L571" s="165">
        <v>1671.27008</v>
      </c>
      <c r="M571" s="165">
        <v>258.42966999999999</v>
      </c>
      <c r="N571" s="165">
        <v>1929.69975</v>
      </c>
      <c r="O571" s="165">
        <v>10641.51678</v>
      </c>
      <c r="P571" s="165">
        <v>1687.9512999999999</v>
      </c>
      <c r="Q571" s="165">
        <v>0</v>
      </c>
      <c r="R571" s="166">
        <v>1687.9512999999999</v>
      </c>
    </row>
    <row r="572" spans="1:18" ht="13.2">
      <c r="A572" s="167"/>
      <c r="B572" s="167"/>
      <c r="C572" s="167"/>
      <c r="D572" s="163" t="s">
        <v>301</v>
      </c>
      <c r="E572" s="163">
        <v>47</v>
      </c>
      <c r="F572" s="164">
        <v>0</v>
      </c>
      <c r="G572" s="165">
        <v>0</v>
      </c>
      <c r="H572" s="165">
        <v>0</v>
      </c>
      <c r="I572" s="165">
        <v>7115.2148799999995</v>
      </c>
      <c r="J572" s="165">
        <v>3.7630000000000004E-2</v>
      </c>
      <c r="K572" s="165">
        <v>7115.2525099999993</v>
      </c>
      <c r="L572" s="165">
        <v>1873.8415600000001</v>
      </c>
      <c r="M572" s="165">
        <v>395.03401000000002</v>
      </c>
      <c r="N572" s="165">
        <v>2268.8755699999997</v>
      </c>
      <c r="O572" s="165">
        <v>9384.1280800000004</v>
      </c>
      <c r="P572" s="165">
        <v>3442.3398399999996</v>
      </c>
      <c r="Q572" s="165">
        <v>0</v>
      </c>
      <c r="R572" s="166">
        <v>3442.3398399999996</v>
      </c>
    </row>
    <row r="573" spans="1:18" ht="13.2">
      <c r="A573" s="167"/>
      <c r="B573" s="167"/>
      <c r="C573" s="167"/>
      <c r="D573" s="163" t="s">
        <v>146</v>
      </c>
      <c r="E573" s="163">
        <v>4</v>
      </c>
      <c r="F573" s="164">
        <v>0</v>
      </c>
      <c r="G573" s="165">
        <v>0</v>
      </c>
      <c r="H573" s="165">
        <v>0</v>
      </c>
      <c r="I573" s="165">
        <v>12325.945310000001</v>
      </c>
      <c r="J573" s="165">
        <v>2.8083899999999997</v>
      </c>
      <c r="K573" s="165">
        <v>12328.753699999999</v>
      </c>
      <c r="L573" s="165">
        <v>4979.2194900000004</v>
      </c>
      <c r="M573" s="165">
        <v>807.26695999999993</v>
      </c>
      <c r="N573" s="165">
        <v>5786.4864500000003</v>
      </c>
      <c r="O573" s="165">
        <v>18115.240149999998</v>
      </c>
      <c r="P573" s="165">
        <v>10713.288960000002</v>
      </c>
      <c r="Q573" s="165">
        <v>0</v>
      </c>
      <c r="R573" s="166">
        <v>10713.288960000002</v>
      </c>
    </row>
    <row r="574" spans="1:18" ht="13.2">
      <c r="A574" s="167"/>
      <c r="B574" s="167"/>
      <c r="C574" s="167"/>
      <c r="D574" s="163" t="s">
        <v>149</v>
      </c>
      <c r="E574" s="163">
        <v>45</v>
      </c>
      <c r="F574" s="164">
        <v>0</v>
      </c>
      <c r="G574" s="165">
        <v>0</v>
      </c>
      <c r="H574" s="165">
        <v>0</v>
      </c>
      <c r="I574" s="165">
        <v>10806.89697</v>
      </c>
      <c r="J574" s="165">
        <v>7.7699499999999997</v>
      </c>
      <c r="K574" s="165">
        <v>10814.66692</v>
      </c>
      <c r="L574" s="165">
        <v>3628.2052899999999</v>
      </c>
      <c r="M574" s="165">
        <v>1709.09779</v>
      </c>
      <c r="N574" s="165">
        <v>5337.3030799999997</v>
      </c>
      <c r="O574" s="165">
        <v>16151.97</v>
      </c>
      <c r="P574" s="165">
        <v>1817.9303300000001</v>
      </c>
      <c r="Q574" s="165">
        <v>0</v>
      </c>
      <c r="R574" s="166">
        <v>1817.9303300000001</v>
      </c>
    </row>
    <row r="575" spans="1:18" ht="13.2">
      <c r="A575" s="167"/>
      <c r="B575" s="167"/>
      <c r="C575" s="167"/>
      <c r="D575" s="163" t="s">
        <v>150</v>
      </c>
      <c r="E575" s="163">
        <v>15</v>
      </c>
      <c r="F575" s="164">
        <v>0</v>
      </c>
      <c r="G575" s="165">
        <v>0</v>
      </c>
      <c r="H575" s="165">
        <v>0</v>
      </c>
      <c r="I575" s="165">
        <v>1148.2516599999999</v>
      </c>
      <c r="J575" s="165">
        <v>7.7999999999999999E-4</v>
      </c>
      <c r="K575" s="165">
        <v>1148.25244</v>
      </c>
      <c r="L575" s="165">
        <v>659.87214000000006</v>
      </c>
      <c r="M575" s="165">
        <v>124.3223</v>
      </c>
      <c r="N575" s="165">
        <v>784.19443999999999</v>
      </c>
      <c r="O575" s="165">
        <v>1932.44688</v>
      </c>
      <c r="P575" s="165">
        <v>11871.41159</v>
      </c>
      <c r="Q575" s="165">
        <v>0</v>
      </c>
      <c r="R575" s="166">
        <v>11871.41159</v>
      </c>
    </row>
    <row r="576" spans="1:18" ht="13.2">
      <c r="A576" s="167"/>
      <c r="B576" s="167"/>
      <c r="C576" s="167"/>
      <c r="D576" s="163" t="s">
        <v>151</v>
      </c>
      <c r="E576" s="163">
        <v>52</v>
      </c>
      <c r="F576" s="164">
        <v>0</v>
      </c>
      <c r="G576" s="165">
        <v>0</v>
      </c>
      <c r="H576" s="165">
        <v>0</v>
      </c>
      <c r="I576" s="165">
        <v>7122.0727100000004</v>
      </c>
      <c r="J576" s="165">
        <v>9.1105099999999997</v>
      </c>
      <c r="K576" s="165">
        <v>7131.1832199999999</v>
      </c>
      <c r="L576" s="165">
        <v>1843.2693999999999</v>
      </c>
      <c r="M576" s="165">
        <v>1225.9954</v>
      </c>
      <c r="N576" s="165">
        <v>3069.2647999999999</v>
      </c>
      <c r="O576" s="165">
        <v>10200.44802</v>
      </c>
      <c r="P576" s="165">
        <v>1807.8181000000002</v>
      </c>
      <c r="Q576" s="165">
        <v>0</v>
      </c>
      <c r="R576" s="166">
        <v>1807.8181000000002</v>
      </c>
    </row>
    <row r="577" spans="1:18" ht="13.2">
      <c r="A577" s="167"/>
      <c r="B577" s="167"/>
      <c r="C577" s="167"/>
      <c r="D577" s="163" t="s">
        <v>153</v>
      </c>
      <c r="E577" s="163">
        <v>3</v>
      </c>
      <c r="F577" s="164">
        <v>0</v>
      </c>
      <c r="G577" s="165">
        <v>0</v>
      </c>
      <c r="H577" s="165">
        <v>0</v>
      </c>
      <c r="I577" s="165">
        <v>1893.7932700000001</v>
      </c>
      <c r="J577" s="165">
        <v>1.3650000000000001E-2</v>
      </c>
      <c r="K577" s="165">
        <v>1893.80692</v>
      </c>
      <c r="L577" s="165">
        <v>576.41449999999998</v>
      </c>
      <c r="M577" s="165">
        <v>19.786819999999999</v>
      </c>
      <c r="N577" s="165">
        <v>596.2013199999999</v>
      </c>
      <c r="O577" s="165">
        <v>2490.0082400000001</v>
      </c>
      <c r="P577" s="165">
        <v>8235.3598099999999</v>
      </c>
      <c r="Q577" s="165">
        <v>0</v>
      </c>
      <c r="R577" s="166">
        <v>8235.3598099999999</v>
      </c>
    </row>
    <row r="578" spans="1:18" ht="13.2">
      <c r="A578" s="167"/>
      <c r="B578" s="167"/>
      <c r="C578" s="167"/>
      <c r="D578" s="167"/>
      <c r="E578" s="168">
        <v>14</v>
      </c>
      <c r="F578" s="169">
        <v>0</v>
      </c>
      <c r="G578" s="121">
        <v>0</v>
      </c>
      <c r="H578" s="121">
        <v>0</v>
      </c>
      <c r="I578" s="121">
        <v>3738.5899300000001</v>
      </c>
      <c r="J578" s="121">
        <v>2.5278299999999998</v>
      </c>
      <c r="K578" s="121">
        <v>3741.1177599999996</v>
      </c>
      <c r="L578" s="121">
        <v>4340.2047499999999</v>
      </c>
      <c r="M578" s="121">
        <v>733.54385000000002</v>
      </c>
      <c r="N578" s="121">
        <v>5073.7485999999999</v>
      </c>
      <c r="O578" s="121">
        <v>8814.86636</v>
      </c>
      <c r="P578" s="121">
        <v>7047.9358300000004</v>
      </c>
      <c r="Q578" s="121">
        <v>0</v>
      </c>
      <c r="R578" s="170">
        <v>7047.9358300000004</v>
      </c>
    </row>
    <row r="579" spans="1:18" ht="13.2">
      <c r="A579" s="167"/>
      <c r="B579" s="167"/>
      <c r="C579" s="167"/>
      <c r="D579" s="167"/>
      <c r="E579" s="168">
        <v>43</v>
      </c>
      <c r="F579" s="169">
        <v>0</v>
      </c>
      <c r="G579" s="121">
        <v>0</v>
      </c>
      <c r="H579" s="121">
        <v>0</v>
      </c>
      <c r="I579" s="121">
        <v>1609.84977</v>
      </c>
      <c r="J579" s="121">
        <v>31.804400000000001</v>
      </c>
      <c r="K579" s="121">
        <v>1641.65417</v>
      </c>
      <c r="L579" s="121">
        <v>85.601780000000005</v>
      </c>
      <c r="M579" s="121">
        <v>0</v>
      </c>
      <c r="N579" s="121">
        <v>85.601780000000005</v>
      </c>
      <c r="O579" s="121">
        <v>1727.25595</v>
      </c>
      <c r="P579" s="121">
        <v>8482.0962799999998</v>
      </c>
      <c r="Q579" s="121">
        <v>0</v>
      </c>
      <c r="R579" s="170">
        <v>8482.0962799999998</v>
      </c>
    </row>
    <row r="580" spans="1:18" ht="13.2">
      <c r="A580" s="167"/>
      <c r="B580" s="167"/>
      <c r="C580" s="167"/>
      <c r="D580" s="163" t="s">
        <v>154</v>
      </c>
      <c r="E580" s="163">
        <v>6</v>
      </c>
      <c r="F580" s="164">
        <v>0</v>
      </c>
      <c r="G580" s="165">
        <v>0</v>
      </c>
      <c r="H580" s="165">
        <v>0</v>
      </c>
      <c r="I580" s="165">
        <v>3153.0270099999998</v>
      </c>
      <c r="J580" s="165">
        <v>3.8369999999999994E-2</v>
      </c>
      <c r="K580" s="165">
        <v>3153.06538</v>
      </c>
      <c r="L580" s="165">
        <v>1963.17031</v>
      </c>
      <c r="M580" s="165">
        <v>323.03568000000001</v>
      </c>
      <c r="N580" s="165">
        <v>2286.2059900000004</v>
      </c>
      <c r="O580" s="165">
        <v>5439.2713700000004</v>
      </c>
      <c r="P580" s="165">
        <v>8044.4861300000002</v>
      </c>
      <c r="Q580" s="165">
        <v>0</v>
      </c>
      <c r="R580" s="166">
        <v>8044.4861300000002</v>
      </c>
    </row>
    <row r="581" spans="1:18" ht="13.2">
      <c r="A581" s="167"/>
      <c r="B581" s="167"/>
      <c r="C581" s="167"/>
      <c r="D581" s="163" t="s">
        <v>156</v>
      </c>
      <c r="E581" s="163">
        <v>8</v>
      </c>
      <c r="F581" s="164">
        <v>0</v>
      </c>
      <c r="G581" s="165">
        <v>0</v>
      </c>
      <c r="H581" s="165">
        <v>0</v>
      </c>
      <c r="I581" s="165">
        <v>11021.969660000001</v>
      </c>
      <c r="J581" s="165">
        <v>1.8761400000000001</v>
      </c>
      <c r="K581" s="165">
        <v>11023.845800000001</v>
      </c>
      <c r="L581" s="165">
        <v>11238.79868</v>
      </c>
      <c r="M581" s="165">
        <v>1276.49748</v>
      </c>
      <c r="N581" s="165">
        <v>12515.29616</v>
      </c>
      <c r="O581" s="165">
        <v>23539.141960000001</v>
      </c>
      <c r="P581" s="165">
        <v>3701.3333900000002</v>
      </c>
      <c r="Q581" s="165">
        <v>0</v>
      </c>
      <c r="R581" s="166">
        <v>3701.3333900000002</v>
      </c>
    </row>
    <row r="582" spans="1:18" ht="13.2">
      <c r="A582" s="167"/>
      <c r="B582" s="167"/>
      <c r="C582" s="167"/>
      <c r="D582" s="163" t="s">
        <v>158</v>
      </c>
      <c r="E582" s="163">
        <v>10</v>
      </c>
      <c r="F582" s="164">
        <v>0</v>
      </c>
      <c r="G582" s="165">
        <v>0</v>
      </c>
      <c r="H582" s="165">
        <v>0</v>
      </c>
      <c r="I582" s="165">
        <v>7114.1127699999997</v>
      </c>
      <c r="J582" s="165">
        <v>9.4134599999999988</v>
      </c>
      <c r="K582" s="165">
        <v>7123.5262300000004</v>
      </c>
      <c r="L582" s="165">
        <v>21401.06452</v>
      </c>
      <c r="M582" s="165">
        <v>2094.4006300000001</v>
      </c>
      <c r="N582" s="165">
        <v>23495.46515</v>
      </c>
      <c r="O582" s="165">
        <v>30618.991379999999</v>
      </c>
      <c r="P582" s="165">
        <v>2954.0752900000002</v>
      </c>
      <c r="Q582" s="165">
        <v>0</v>
      </c>
      <c r="R582" s="166">
        <v>2954.0752900000002</v>
      </c>
    </row>
    <row r="583" spans="1:18" ht="13.2">
      <c r="A583" s="167"/>
      <c r="B583" s="167"/>
      <c r="C583" s="167"/>
      <c r="D583" s="167"/>
      <c r="E583" s="168">
        <v>46</v>
      </c>
      <c r="F583" s="169">
        <v>0</v>
      </c>
      <c r="G583" s="121">
        <v>0</v>
      </c>
      <c r="H583" s="121">
        <v>0</v>
      </c>
      <c r="I583" s="121">
        <v>7586.7922400000007</v>
      </c>
      <c r="J583" s="121">
        <v>10.47465</v>
      </c>
      <c r="K583" s="121">
        <v>7597.2668899999999</v>
      </c>
      <c r="L583" s="121">
        <v>2945.6631899999998</v>
      </c>
      <c r="M583" s="121">
        <v>844.82047</v>
      </c>
      <c r="N583" s="121">
        <v>3790.4836600000003</v>
      </c>
      <c r="O583" s="121">
        <v>11387.750550000001</v>
      </c>
      <c r="P583" s="121">
        <v>1481.8982100000001</v>
      </c>
      <c r="Q583" s="121">
        <v>0</v>
      </c>
      <c r="R583" s="170">
        <v>1481.8982100000001</v>
      </c>
    </row>
    <row r="584" spans="1:18" ht="13.2">
      <c r="A584" s="167"/>
      <c r="B584" s="167"/>
      <c r="C584" s="167"/>
      <c r="D584" s="163" t="s">
        <v>159</v>
      </c>
      <c r="E584" s="163">
        <v>41</v>
      </c>
      <c r="F584" s="164">
        <v>0</v>
      </c>
      <c r="G584" s="165">
        <v>0</v>
      </c>
      <c r="H584" s="165">
        <v>0</v>
      </c>
      <c r="I584" s="165">
        <v>2776.1084999999998</v>
      </c>
      <c r="J584" s="165">
        <v>0.46370999999999996</v>
      </c>
      <c r="K584" s="165">
        <v>2776.5722099999998</v>
      </c>
      <c r="L584" s="165">
        <v>1789.8438200000001</v>
      </c>
      <c r="M584" s="165">
        <v>8.2899999999999988E-3</v>
      </c>
      <c r="N584" s="165">
        <v>1789.85211</v>
      </c>
      <c r="O584" s="165">
        <v>4566.4243200000001</v>
      </c>
      <c r="P584" s="165">
        <v>8782.2612399999998</v>
      </c>
      <c r="Q584" s="165">
        <v>0</v>
      </c>
      <c r="R584" s="166">
        <v>8782.2612399999998</v>
      </c>
    </row>
    <row r="585" spans="1:18" ht="13.2">
      <c r="A585" s="167"/>
      <c r="B585" s="167"/>
      <c r="C585" s="167"/>
      <c r="D585" s="163" t="s">
        <v>162</v>
      </c>
      <c r="E585" s="163">
        <v>12</v>
      </c>
      <c r="F585" s="164">
        <v>0</v>
      </c>
      <c r="G585" s="165">
        <v>0</v>
      </c>
      <c r="H585" s="165">
        <v>0</v>
      </c>
      <c r="I585" s="165">
        <v>2783.2220299999999</v>
      </c>
      <c r="J585" s="165">
        <v>13.753440000000001</v>
      </c>
      <c r="K585" s="165">
        <v>2796.9754700000003</v>
      </c>
      <c r="L585" s="165">
        <v>1576.44478</v>
      </c>
      <c r="M585" s="165">
        <v>185.9</v>
      </c>
      <c r="N585" s="165">
        <v>1762.3447800000001</v>
      </c>
      <c r="O585" s="165">
        <v>4559.3202499999998</v>
      </c>
      <c r="P585" s="165">
        <v>1827.90959</v>
      </c>
      <c r="Q585" s="165">
        <v>0</v>
      </c>
      <c r="R585" s="166">
        <v>1827.90959</v>
      </c>
    </row>
    <row r="586" spans="1:18" ht="13.2">
      <c r="A586" s="167"/>
      <c r="B586" s="167"/>
      <c r="C586" s="167"/>
      <c r="D586" s="163" t="s">
        <v>302</v>
      </c>
      <c r="E586" s="163">
        <v>1</v>
      </c>
      <c r="F586" s="164">
        <v>0</v>
      </c>
      <c r="G586" s="165">
        <v>0</v>
      </c>
      <c r="H586" s="165">
        <v>0</v>
      </c>
      <c r="I586" s="165">
        <v>12.75666</v>
      </c>
      <c r="J586" s="165">
        <v>0</v>
      </c>
      <c r="K586" s="165">
        <v>12.75666</v>
      </c>
      <c r="L586" s="165">
        <v>0</v>
      </c>
      <c r="M586" s="165">
        <v>0</v>
      </c>
      <c r="N586" s="165">
        <v>0</v>
      </c>
      <c r="O586" s="165">
        <v>12.75666</v>
      </c>
      <c r="P586" s="165">
        <v>2641.0722299999998</v>
      </c>
      <c r="Q586" s="165">
        <v>0</v>
      </c>
      <c r="R586" s="166">
        <v>2641.0722299999998</v>
      </c>
    </row>
    <row r="587" spans="1:18" ht="13.2">
      <c r="A587" s="167"/>
      <c r="B587" s="167"/>
      <c r="C587" s="167"/>
      <c r="D587" s="167"/>
      <c r="E587" s="168">
        <v>44</v>
      </c>
      <c r="F587" s="169">
        <v>0</v>
      </c>
      <c r="G587" s="121">
        <v>0</v>
      </c>
      <c r="H587" s="121">
        <v>0</v>
      </c>
      <c r="I587" s="121">
        <v>54120.158779999998</v>
      </c>
      <c r="J587" s="121">
        <v>85.595570000000009</v>
      </c>
      <c r="K587" s="121">
        <v>54205.754350000003</v>
      </c>
      <c r="L587" s="121">
        <v>69270.322889999996</v>
      </c>
      <c r="M587" s="121">
        <v>7698.2369699999999</v>
      </c>
      <c r="N587" s="121">
        <v>76968.559859999994</v>
      </c>
      <c r="O587" s="121">
        <v>131174.31420999998</v>
      </c>
      <c r="P587" s="121">
        <v>1297.9215200000001</v>
      </c>
      <c r="Q587" s="121">
        <v>0</v>
      </c>
      <c r="R587" s="170">
        <v>1297.9215200000001</v>
      </c>
    </row>
    <row r="588" spans="1:18" ht="13.2">
      <c r="A588" s="167"/>
      <c r="B588" s="167"/>
      <c r="C588" s="163" t="s">
        <v>303</v>
      </c>
      <c r="D588" s="163" t="s">
        <v>304</v>
      </c>
      <c r="E588" s="163">
        <v>40</v>
      </c>
      <c r="F588" s="164">
        <v>0</v>
      </c>
      <c r="G588" s="165">
        <v>0</v>
      </c>
      <c r="H588" s="165">
        <v>0</v>
      </c>
      <c r="I588" s="165">
        <v>28.09338</v>
      </c>
      <c r="J588" s="165">
        <v>0</v>
      </c>
      <c r="K588" s="165">
        <v>28.09338</v>
      </c>
      <c r="L588" s="165">
        <v>335.09113000000002</v>
      </c>
      <c r="M588" s="165">
        <v>0</v>
      </c>
      <c r="N588" s="165">
        <v>335.09113000000002</v>
      </c>
      <c r="O588" s="165">
        <v>363.18450999999999</v>
      </c>
      <c r="P588" s="165">
        <v>2590.88465</v>
      </c>
      <c r="Q588" s="165">
        <v>0</v>
      </c>
      <c r="R588" s="166">
        <v>2590.88465</v>
      </c>
    </row>
    <row r="589" spans="1:18" ht="13.2">
      <c r="A589" s="167"/>
      <c r="B589" s="163" t="s">
        <v>21</v>
      </c>
      <c r="C589" s="163" t="s">
        <v>271</v>
      </c>
      <c r="D589" s="163" t="s">
        <v>273</v>
      </c>
      <c r="E589" s="163">
        <v>39</v>
      </c>
      <c r="F589" s="164">
        <v>0</v>
      </c>
      <c r="G589" s="165">
        <v>0</v>
      </c>
      <c r="H589" s="165">
        <v>0</v>
      </c>
      <c r="I589" s="165">
        <v>64.364010000000007</v>
      </c>
      <c r="J589" s="165">
        <v>0</v>
      </c>
      <c r="K589" s="165">
        <v>64.364010000000007</v>
      </c>
      <c r="L589" s="165">
        <v>1048.48163</v>
      </c>
      <c r="M589" s="165">
        <v>4.5878999999999994</v>
      </c>
      <c r="N589" s="165">
        <v>1053.06953</v>
      </c>
      <c r="O589" s="165">
        <v>1117.43354</v>
      </c>
      <c r="P589" s="165">
        <v>3361.8860600000003</v>
      </c>
      <c r="Q589" s="165">
        <v>0</v>
      </c>
      <c r="R589" s="166">
        <v>3361.8860600000003</v>
      </c>
    </row>
    <row r="590" spans="1:18" ht="13.2">
      <c r="A590" s="167"/>
      <c r="B590" s="163" t="s">
        <v>22</v>
      </c>
      <c r="C590" s="163" t="s">
        <v>22</v>
      </c>
      <c r="D590" s="163" t="s">
        <v>22</v>
      </c>
      <c r="E590" s="163">
        <v>50</v>
      </c>
      <c r="F590" s="164">
        <v>0</v>
      </c>
      <c r="G590" s="165">
        <v>0</v>
      </c>
      <c r="H590" s="165">
        <v>0</v>
      </c>
      <c r="I590" s="165">
        <v>70.293710000000004</v>
      </c>
      <c r="J590" s="165">
        <v>0</v>
      </c>
      <c r="K590" s="165">
        <v>70.293710000000004</v>
      </c>
      <c r="L590" s="165">
        <v>48.159379999999999</v>
      </c>
      <c r="M590" s="165">
        <v>0</v>
      </c>
      <c r="N590" s="165">
        <v>48.159379999999999</v>
      </c>
      <c r="O590" s="165">
        <v>118.45309</v>
      </c>
      <c r="P590" s="165">
        <v>14916.667220000001</v>
      </c>
      <c r="Q590" s="165">
        <v>0</v>
      </c>
      <c r="R590" s="166">
        <v>14916.667220000001</v>
      </c>
    </row>
    <row r="591" spans="1:18" ht="13.2">
      <c r="A591" s="167"/>
      <c r="B591" s="167"/>
      <c r="C591" s="167"/>
      <c r="D591" s="167"/>
      <c r="E591" s="168">
        <v>54</v>
      </c>
      <c r="F591" s="169">
        <v>0</v>
      </c>
      <c r="G591" s="121">
        <v>0</v>
      </c>
      <c r="H591" s="121">
        <v>0</v>
      </c>
      <c r="I591" s="121">
        <v>489.79599000000002</v>
      </c>
      <c r="J591" s="121">
        <v>0</v>
      </c>
      <c r="K591" s="121">
        <v>489.79599000000002</v>
      </c>
      <c r="L591" s="121">
        <v>15.531930000000001</v>
      </c>
      <c r="M591" s="121">
        <v>0</v>
      </c>
      <c r="N591" s="121">
        <v>15.531930000000001</v>
      </c>
      <c r="O591" s="121">
        <v>505.32792000000001</v>
      </c>
      <c r="P591" s="121">
        <v>0</v>
      </c>
      <c r="Q591" s="121">
        <v>0</v>
      </c>
      <c r="R591" s="170">
        <v>0</v>
      </c>
    </row>
    <row r="592" spans="1:18" ht="13.2">
      <c r="A592" s="163" t="s">
        <v>305</v>
      </c>
      <c r="B592" s="163" t="s">
        <v>67</v>
      </c>
      <c r="C592" s="163" t="s">
        <v>225</v>
      </c>
      <c r="D592" s="163" t="s">
        <v>225</v>
      </c>
      <c r="E592" s="163">
        <v>8</v>
      </c>
      <c r="F592" s="164">
        <v>0</v>
      </c>
      <c r="G592" s="165">
        <v>0</v>
      </c>
      <c r="H592" s="165">
        <v>0</v>
      </c>
      <c r="I592" s="165">
        <v>299.70754999999997</v>
      </c>
      <c r="J592" s="165">
        <v>1.54349</v>
      </c>
      <c r="K592" s="165">
        <v>301.25103999999999</v>
      </c>
      <c r="L592" s="165">
        <v>1626.13525</v>
      </c>
      <c r="M592" s="165">
        <v>0</v>
      </c>
      <c r="N592" s="165">
        <v>1626.13525</v>
      </c>
      <c r="O592" s="165">
        <v>1927.3862900000001</v>
      </c>
      <c r="P592" s="165">
        <v>16930.713460000003</v>
      </c>
      <c r="Q592" s="165">
        <v>0</v>
      </c>
      <c r="R592" s="166">
        <v>16930.713460000003</v>
      </c>
    </row>
    <row r="593" spans="1:18" ht="13.2">
      <c r="A593" s="167"/>
      <c r="B593" s="167"/>
      <c r="C593" s="163" t="s">
        <v>306</v>
      </c>
      <c r="D593" s="163" t="s">
        <v>307</v>
      </c>
      <c r="E593" s="163">
        <v>47</v>
      </c>
      <c r="F593" s="164">
        <v>0</v>
      </c>
      <c r="G593" s="165">
        <v>0</v>
      </c>
      <c r="H593" s="165">
        <v>0</v>
      </c>
      <c r="I593" s="165">
        <v>45.788089999999997</v>
      </c>
      <c r="J593" s="165">
        <v>0</v>
      </c>
      <c r="K593" s="165">
        <v>45.788089999999997</v>
      </c>
      <c r="L593" s="165">
        <v>69.470369999999988</v>
      </c>
      <c r="M593" s="165">
        <v>0</v>
      </c>
      <c r="N593" s="165">
        <v>69.470369999999988</v>
      </c>
      <c r="O593" s="165">
        <v>115.25846</v>
      </c>
      <c r="P593" s="165">
        <v>6912.2988099999993</v>
      </c>
      <c r="Q593" s="165">
        <v>0</v>
      </c>
      <c r="R593" s="166">
        <v>6912.2988099999993</v>
      </c>
    </row>
    <row r="594" spans="1:18" ht="13.2">
      <c r="A594" s="167"/>
      <c r="B594" s="163" t="s">
        <v>6</v>
      </c>
      <c r="C594" s="163" t="s">
        <v>6</v>
      </c>
      <c r="D594" s="163" t="s">
        <v>6</v>
      </c>
      <c r="E594" s="163">
        <v>2</v>
      </c>
      <c r="F594" s="164">
        <v>0</v>
      </c>
      <c r="G594" s="165">
        <v>0</v>
      </c>
      <c r="H594" s="165">
        <v>0</v>
      </c>
      <c r="I594" s="165">
        <v>183.75116</v>
      </c>
      <c r="J594" s="165">
        <v>2.8633099999999998</v>
      </c>
      <c r="K594" s="165">
        <v>186.61447000000001</v>
      </c>
      <c r="L594" s="165">
        <v>15287.15425</v>
      </c>
      <c r="M594" s="165">
        <v>0</v>
      </c>
      <c r="N594" s="165">
        <v>15287.15425</v>
      </c>
      <c r="O594" s="165">
        <v>15473.76872</v>
      </c>
      <c r="P594" s="165">
        <v>4628.8328899999997</v>
      </c>
      <c r="Q594" s="165">
        <v>0</v>
      </c>
      <c r="R594" s="166">
        <v>4628.8328899999997</v>
      </c>
    </row>
    <row r="595" spans="1:18" ht="13.2">
      <c r="A595" s="167"/>
      <c r="B595" s="167"/>
      <c r="C595" s="167"/>
      <c r="D595" s="163" t="s">
        <v>193</v>
      </c>
      <c r="E595" s="163">
        <v>14</v>
      </c>
      <c r="F595" s="164">
        <v>0</v>
      </c>
      <c r="G595" s="165">
        <v>0</v>
      </c>
      <c r="H595" s="165">
        <v>0</v>
      </c>
      <c r="I595" s="165">
        <v>74.083839999999995</v>
      </c>
      <c r="J595" s="165">
        <v>99.194600000000008</v>
      </c>
      <c r="K595" s="165">
        <v>173.27843999999999</v>
      </c>
      <c r="L595" s="165">
        <v>4209.51613</v>
      </c>
      <c r="M595" s="165">
        <v>0</v>
      </c>
      <c r="N595" s="165">
        <v>4209.51613</v>
      </c>
      <c r="O595" s="165">
        <v>4382.79457</v>
      </c>
      <c r="P595" s="165">
        <v>5632.8280000000004</v>
      </c>
      <c r="Q595" s="165">
        <v>0</v>
      </c>
      <c r="R595" s="166">
        <v>5632.8280000000004</v>
      </c>
    </row>
    <row r="596" spans="1:18" ht="13.2">
      <c r="A596" s="167"/>
      <c r="B596" s="167"/>
      <c r="C596" s="167"/>
      <c r="D596" s="163" t="s">
        <v>308</v>
      </c>
      <c r="E596" s="163">
        <v>62</v>
      </c>
      <c r="F596" s="164">
        <v>0</v>
      </c>
      <c r="G596" s="165">
        <v>0</v>
      </c>
      <c r="H596" s="165">
        <v>0</v>
      </c>
      <c r="I596" s="165">
        <v>31.928650000000001</v>
      </c>
      <c r="J596" s="165">
        <v>0</v>
      </c>
      <c r="K596" s="165">
        <v>31.928650000000001</v>
      </c>
      <c r="L596" s="165">
        <v>482.42230000000001</v>
      </c>
      <c r="M596" s="165">
        <v>0</v>
      </c>
      <c r="N596" s="165">
        <v>482.42230000000001</v>
      </c>
      <c r="O596" s="165">
        <v>514.35095000000001</v>
      </c>
      <c r="P596" s="165">
        <v>4405.0299800000003</v>
      </c>
      <c r="Q596" s="165">
        <v>0</v>
      </c>
      <c r="R596" s="166">
        <v>4405.0299800000003</v>
      </c>
    </row>
    <row r="597" spans="1:18" ht="13.2">
      <c r="A597" s="167"/>
      <c r="B597" s="167"/>
      <c r="C597" s="163" t="s">
        <v>217</v>
      </c>
      <c r="D597" s="163" t="s">
        <v>309</v>
      </c>
      <c r="E597" s="163">
        <v>51</v>
      </c>
      <c r="F597" s="164">
        <v>0</v>
      </c>
      <c r="G597" s="165">
        <v>0</v>
      </c>
      <c r="H597" s="165">
        <v>0</v>
      </c>
      <c r="I597" s="165">
        <v>145.18863000000002</v>
      </c>
      <c r="J597" s="165">
        <v>0</v>
      </c>
      <c r="K597" s="165">
        <v>145.18863000000002</v>
      </c>
      <c r="L597" s="165">
        <v>1154.39689</v>
      </c>
      <c r="M597" s="165">
        <v>0.16549</v>
      </c>
      <c r="N597" s="165">
        <v>1154.5623799999998</v>
      </c>
      <c r="O597" s="165">
        <v>1299.75101</v>
      </c>
      <c r="P597" s="165">
        <v>3326.7607599999997</v>
      </c>
      <c r="Q597" s="165">
        <v>0</v>
      </c>
      <c r="R597" s="166">
        <v>3326.7607599999997</v>
      </c>
    </row>
    <row r="598" spans="1:18" ht="13.2">
      <c r="A598" s="167"/>
      <c r="B598" s="167"/>
      <c r="C598" s="163" t="s">
        <v>196</v>
      </c>
      <c r="D598" s="163" t="s">
        <v>228</v>
      </c>
      <c r="E598" s="163">
        <v>48</v>
      </c>
      <c r="F598" s="164">
        <v>0</v>
      </c>
      <c r="G598" s="165">
        <v>0</v>
      </c>
      <c r="H598" s="165">
        <v>0</v>
      </c>
      <c r="I598" s="165">
        <v>95.331850000000003</v>
      </c>
      <c r="J598" s="165">
        <v>0</v>
      </c>
      <c r="K598" s="165">
        <v>95.331850000000003</v>
      </c>
      <c r="L598" s="165">
        <v>124.82454</v>
      </c>
      <c r="M598" s="165">
        <v>0</v>
      </c>
      <c r="N598" s="165">
        <v>124.82454</v>
      </c>
      <c r="O598" s="165">
        <v>220.15639000000002</v>
      </c>
      <c r="P598" s="165">
        <v>2765.5480400000001</v>
      </c>
      <c r="Q598" s="165">
        <v>0</v>
      </c>
      <c r="R598" s="166">
        <v>2765.5480400000001</v>
      </c>
    </row>
    <row r="599" spans="1:18" ht="13.2">
      <c r="A599" s="167"/>
      <c r="B599" s="167"/>
      <c r="C599" s="167"/>
      <c r="D599" s="163" t="s">
        <v>197</v>
      </c>
      <c r="E599" s="163">
        <v>41</v>
      </c>
      <c r="F599" s="164">
        <v>0</v>
      </c>
      <c r="G599" s="165">
        <v>0</v>
      </c>
      <c r="H599" s="165">
        <v>0</v>
      </c>
      <c r="I599" s="165">
        <v>70.574399999999997</v>
      </c>
      <c r="J599" s="165">
        <v>0</v>
      </c>
      <c r="K599" s="165">
        <v>70.574399999999997</v>
      </c>
      <c r="L599" s="165">
        <v>602.84838000000002</v>
      </c>
      <c r="M599" s="165">
        <v>0</v>
      </c>
      <c r="N599" s="165">
        <v>602.84838000000002</v>
      </c>
      <c r="O599" s="165">
        <v>673.42277999999999</v>
      </c>
      <c r="P599" s="165">
        <v>5778.0620899999994</v>
      </c>
      <c r="Q599" s="165">
        <v>0</v>
      </c>
      <c r="R599" s="166">
        <v>5778.0620899999994</v>
      </c>
    </row>
    <row r="600" spans="1:18" ht="13.2">
      <c r="A600" s="167"/>
      <c r="B600" s="167"/>
      <c r="C600" s="163" t="s">
        <v>229</v>
      </c>
      <c r="D600" s="163" t="s">
        <v>230</v>
      </c>
      <c r="E600" s="163">
        <v>31</v>
      </c>
      <c r="F600" s="164">
        <v>0</v>
      </c>
      <c r="G600" s="165">
        <v>0</v>
      </c>
      <c r="H600" s="165">
        <v>0</v>
      </c>
      <c r="I600" s="165">
        <v>0</v>
      </c>
      <c r="J600" s="165">
        <v>0</v>
      </c>
      <c r="K600" s="165">
        <v>0</v>
      </c>
      <c r="L600" s="165">
        <v>0</v>
      </c>
      <c r="M600" s="165">
        <v>0</v>
      </c>
      <c r="N600" s="165">
        <v>0</v>
      </c>
      <c r="O600" s="165">
        <v>0</v>
      </c>
      <c r="P600" s="165">
        <v>1368.1368600000001</v>
      </c>
      <c r="Q600" s="165">
        <v>0</v>
      </c>
      <c r="R600" s="166">
        <v>1368.1368600000001</v>
      </c>
    </row>
    <row r="601" spans="1:18" ht="13.2">
      <c r="A601" s="167"/>
      <c r="B601" s="163" t="s">
        <v>7</v>
      </c>
      <c r="C601" s="163" t="s">
        <v>112</v>
      </c>
      <c r="D601" s="163" t="s">
        <v>7</v>
      </c>
      <c r="E601" s="163">
        <v>3</v>
      </c>
      <c r="F601" s="164">
        <v>0</v>
      </c>
      <c r="G601" s="165">
        <v>0</v>
      </c>
      <c r="H601" s="165">
        <v>0</v>
      </c>
      <c r="I601" s="165">
        <v>184.25939000000002</v>
      </c>
      <c r="J601" s="165">
        <v>3.1940000000000003E-2</v>
      </c>
      <c r="K601" s="165">
        <v>184.29132999999999</v>
      </c>
      <c r="L601" s="165">
        <v>3809.7787400000002</v>
      </c>
      <c r="M601" s="165">
        <v>36.124790000000004</v>
      </c>
      <c r="N601" s="165">
        <v>3845.9035299999996</v>
      </c>
      <c r="O601" s="165">
        <v>4030.1948600000001</v>
      </c>
      <c r="P601" s="165">
        <v>10111.071769999999</v>
      </c>
      <c r="Q601" s="165">
        <v>0</v>
      </c>
      <c r="R601" s="166">
        <v>10111.071769999999</v>
      </c>
    </row>
    <row r="602" spans="1:18" ht="13.2">
      <c r="A602" s="167"/>
      <c r="B602" s="167"/>
      <c r="C602" s="163" t="s">
        <v>289</v>
      </c>
      <c r="D602" s="163" t="s">
        <v>289</v>
      </c>
      <c r="E602" s="163">
        <v>39</v>
      </c>
      <c r="F602" s="164">
        <v>0</v>
      </c>
      <c r="G602" s="165">
        <v>0</v>
      </c>
      <c r="H602" s="165">
        <v>0</v>
      </c>
      <c r="I602" s="165">
        <v>111.95899</v>
      </c>
      <c r="J602" s="165">
        <v>0</v>
      </c>
      <c r="K602" s="165">
        <v>111.95899</v>
      </c>
      <c r="L602" s="165">
        <v>334.39342999999997</v>
      </c>
      <c r="M602" s="165">
        <v>0</v>
      </c>
      <c r="N602" s="165">
        <v>334.39342999999997</v>
      </c>
      <c r="O602" s="165">
        <v>446.35242</v>
      </c>
      <c r="P602" s="165">
        <v>7006.9602300000006</v>
      </c>
      <c r="Q602" s="165">
        <v>0</v>
      </c>
      <c r="R602" s="166">
        <v>7006.9602300000006</v>
      </c>
    </row>
    <row r="603" spans="1:18" ht="13.2">
      <c r="A603" s="167"/>
      <c r="B603" s="167"/>
      <c r="C603" s="163" t="s">
        <v>310</v>
      </c>
      <c r="D603" s="163" t="s">
        <v>311</v>
      </c>
      <c r="E603" s="163">
        <v>50</v>
      </c>
      <c r="F603" s="164">
        <v>0</v>
      </c>
      <c r="G603" s="165">
        <v>0</v>
      </c>
      <c r="H603" s="165">
        <v>0</v>
      </c>
      <c r="I603" s="165">
        <v>249.66082</v>
      </c>
      <c r="J603" s="165">
        <v>0</v>
      </c>
      <c r="K603" s="165">
        <v>249.66082</v>
      </c>
      <c r="L603" s="165">
        <v>82.550409999999999</v>
      </c>
      <c r="M603" s="165">
        <v>0</v>
      </c>
      <c r="N603" s="165">
        <v>82.550409999999999</v>
      </c>
      <c r="O603" s="165">
        <v>332.21123</v>
      </c>
      <c r="P603" s="165">
        <v>7298.1584199999998</v>
      </c>
      <c r="Q603" s="165">
        <v>0</v>
      </c>
      <c r="R603" s="166">
        <v>7298.1584199999998</v>
      </c>
    </row>
    <row r="604" spans="1:18" ht="13.2">
      <c r="A604" s="167"/>
      <c r="B604" s="167"/>
      <c r="C604" s="167"/>
      <c r="D604" s="163" t="s">
        <v>156</v>
      </c>
      <c r="E604" s="163">
        <v>18</v>
      </c>
      <c r="F604" s="164">
        <v>0</v>
      </c>
      <c r="G604" s="165">
        <v>0</v>
      </c>
      <c r="H604" s="165">
        <v>0</v>
      </c>
      <c r="I604" s="165">
        <v>0</v>
      </c>
      <c r="J604" s="165">
        <v>0</v>
      </c>
      <c r="K604" s="165">
        <v>0</v>
      </c>
      <c r="L604" s="165">
        <v>0</v>
      </c>
      <c r="M604" s="165">
        <v>0</v>
      </c>
      <c r="N604" s="165">
        <v>0</v>
      </c>
      <c r="O604" s="165">
        <v>0</v>
      </c>
      <c r="P604" s="165">
        <v>1954.25062</v>
      </c>
      <c r="Q604" s="165">
        <v>0</v>
      </c>
      <c r="R604" s="166">
        <v>1954.25062</v>
      </c>
    </row>
    <row r="605" spans="1:18" ht="13.2">
      <c r="A605" s="167"/>
      <c r="B605" s="167"/>
      <c r="C605" s="163" t="s">
        <v>312</v>
      </c>
      <c r="D605" s="163" t="s">
        <v>313</v>
      </c>
      <c r="E605" s="163">
        <v>38</v>
      </c>
      <c r="F605" s="164">
        <v>0</v>
      </c>
      <c r="G605" s="165">
        <v>0</v>
      </c>
      <c r="H605" s="165">
        <v>0</v>
      </c>
      <c r="I605" s="165">
        <v>361.83032000000003</v>
      </c>
      <c r="J605" s="165">
        <v>0</v>
      </c>
      <c r="K605" s="165">
        <v>361.83032000000003</v>
      </c>
      <c r="L605" s="165">
        <v>2064.8469399999999</v>
      </c>
      <c r="M605" s="165">
        <v>61.933810000000001</v>
      </c>
      <c r="N605" s="165">
        <v>2126.7807499999999</v>
      </c>
      <c r="O605" s="165">
        <v>2488.6110699999999</v>
      </c>
      <c r="P605" s="165">
        <v>9265.6927699999997</v>
      </c>
      <c r="Q605" s="165">
        <v>0</v>
      </c>
      <c r="R605" s="166">
        <v>9265.6927699999997</v>
      </c>
    </row>
    <row r="606" spans="1:18" ht="13.2">
      <c r="A606" s="167"/>
      <c r="B606" s="167"/>
      <c r="C606" s="163" t="s">
        <v>314</v>
      </c>
      <c r="D606" s="163" t="s">
        <v>315</v>
      </c>
      <c r="E606" s="163">
        <v>49</v>
      </c>
      <c r="F606" s="164">
        <v>0</v>
      </c>
      <c r="G606" s="165">
        <v>0</v>
      </c>
      <c r="H606" s="165">
        <v>0</v>
      </c>
      <c r="I606" s="165">
        <v>0</v>
      </c>
      <c r="J606" s="165">
        <v>0</v>
      </c>
      <c r="K606" s="165">
        <v>0</v>
      </c>
      <c r="L606" s="165">
        <v>0</v>
      </c>
      <c r="M606" s="165">
        <v>0</v>
      </c>
      <c r="N606" s="165">
        <v>0</v>
      </c>
      <c r="O606" s="165">
        <v>0</v>
      </c>
      <c r="P606" s="165">
        <v>1403.98036</v>
      </c>
      <c r="Q606" s="165">
        <v>0</v>
      </c>
      <c r="R606" s="166">
        <v>1403.98036</v>
      </c>
    </row>
    <row r="607" spans="1:18" ht="13.2">
      <c r="A607" s="167"/>
      <c r="B607" s="163" t="s">
        <v>9</v>
      </c>
      <c r="C607" s="163" t="s">
        <v>114</v>
      </c>
      <c r="D607" s="163" t="s">
        <v>202</v>
      </c>
      <c r="E607" s="163">
        <v>11</v>
      </c>
      <c r="F607" s="164">
        <v>0</v>
      </c>
      <c r="G607" s="165">
        <v>0</v>
      </c>
      <c r="H607" s="165">
        <v>0</v>
      </c>
      <c r="I607" s="165">
        <v>484.40217999999999</v>
      </c>
      <c r="J607" s="165">
        <v>0.16631000000000001</v>
      </c>
      <c r="K607" s="165">
        <v>484.56849</v>
      </c>
      <c r="L607" s="165">
        <v>27092.941170000002</v>
      </c>
      <c r="M607" s="165">
        <v>5.7575799999999999</v>
      </c>
      <c r="N607" s="165">
        <v>27098.69875</v>
      </c>
      <c r="O607" s="165">
        <v>27583.267239999997</v>
      </c>
      <c r="P607" s="165">
        <v>35746.756880000001</v>
      </c>
      <c r="Q607" s="165">
        <v>0</v>
      </c>
      <c r="R607" s="166">
        <v>35746.756880000001</v>
      </c>
    </row>
    <row r="608" spans="1:18" ht="13.2">
      <c r="A608" s="167"/>
      <c r="B608" s="163" t="s">
        <v>10</v>
      </c>
      <c r="C608" s="163" t="s">
        <v>290</v>
      </c>
      <c r="D608" s="163" t="s">
        <v>316</v>
      </c>
      <c r="E608" s="163">
        <v>59</v>
      </c>
      <c r="F608" s="164">
        <v>0</v>
      </c>
      <c r="G608" s="165">
        <v>0</v>
      </c>
      <c r="H608" s="165">
        <v>0</v>
      </c>
      <c r="I608" s="165">
        <v>169.56315000000001</v>
      </c>
      <c r="J608" s="165">
        <v>0</v>
      </c>
      <c r="K608" s="165">
        <v>169.56315000000001</v>
      </c>
      <c r="L608" s="165">
        <v>85.561240000000012</v>
      </c>
      <c r="M608" s="165">
        <v>0</v>
      </c>
      <c r="N608" s="165">
        <v>85.561240000000012</v>
      </c>
      <c r="O608" s="165">
        <v>255.12439000000001</v>
      </c>
      <c r="P608" s="165">
        <v>12608.44543</v>
      </c>
      <c r="Q608" s="165">
        <v>0</v>
      </c>
      <c r="R608" s="166">
        <v>12608.44543</v>
      </c>
    </row>
    <row r="609" spans="1:18" ht="13.2">
      <c r="A609" s="167"/>
      <c r="B609" s="163" t="s">
        <v>11</v>
      </c>
      <c r="C609" s="163" t="s">
        <v>317</v>
      </c>
      <c r="D609" s="163" t="s">
        <v>318</v>
      </c>
      <c r="E609" s="163">
        <v>55</v>
      </c>
      <c r="F609" s="164">
        <v>0</v>
      </c>
      <c r="G609" s="165">
        <v>0</v>
      </c>
      <c r="H609" s="165">
        <v>0</v>
      </c>
      <c r="I609" s="165">
        <v>0</v>
      </c>
      <c r="J609" s="165">
        <v>0</v>
      </c>
      <c r="K609" s="165">
        <v>0</v>
      </c>
      <c r="L609" s="165">
        <v>0</v>
      </c>
      <c r="M609" s="165">
        <v>0</v>
      </c>
      <c r="N609" s="165">
        <v>0</v>
      </c>
      <c r="O609" s="165">
        <v>0</v>
      </c>
      <c r="P609" s="165">
        <v>910.93016</v>
      </c>
      <c r="Q609" s="165">
        <v>0</v>
      </c>
      <c r="R609" s="166">
        <v>910.93016</v>
      </c>
    </row>
    <row r="610" spans="1:18" ht="13.2">
      <c r="A610" s="167"/>
      <c r="B610" s="167"/>
      <c r="C610" s="163" t="s">
        <v>11</v>
      </c>
      <c r="D610" s="163" t="s">
        <v>11</v>
      </c>
      <c r="E610" s="163">
        <v>40</v>
      </c>
      <c r="F610" s="164">
        <v>0</v>
      </c>
      <c r="G610" s="165">
        <v>0</v>
      </c>
      <c r="H610" s="165">
        <v>0</v>
      </c>
      <c r="I610" s="165">
        <v>120.3707</v>
      </c>
      <c r="J610" s="165">
        <v>0</v>
      </c>
      <c r="K610" s="165">
        <v>120.3707</v>
      </c>
      <c r="L610" s="165">
        <v>2285.7436499999999</v>
      </c>
      <c r="M610" s="165">
        <v>0</v>
      </c>
      <c r="N610" s="165">
        <v>2285.7436499999999</v>
      </c>
      <c r="O610" s="165">
        <v>2406.1143500000003</v>
      </c>
      <c r="P610" s="165">
        <v>5646.8939299999993</v>
      </c>
      <c r="Q610" s="165">
        <v>0</v>
      </c>
      <c r="R610" s="166">
        <v>5646.8939299999993</v>
      </c>
    </row>
    <row r="611" spans="1:18" ht="13.2">
      <c r="A611" s="167"/>
      <c r="B611" s="163" t="s">
        <v>116</v>
      </c>
      <c r="C611" s="163" t="s">
        <v>116</v>
      </c>
      <c r="D611" s="163" t="s">
        <v>116</v>
      </c>
      <c r="E611" s="163">
        <v>30</v>
      </c>
      <c r="F611" s="164">
        <v>0</v>
      </c>
      <c r="G611" s="165">
        <v>0</v>
      </c>
      <c r="H611" s="165">
        <v>0</v>
      </c>
      <c r="I611" s="165">
        <v>193.01218</v>
      </c>
      <c r="J611" s="165">
        <v>6.7000000000000002E-4</v>
      </c>
      <c r="K611" s="165">
        <v>193.01285000000001</v>
      </c>
      <c r="L611" s="165">
        <v>1496.47973</v>
      </c>
      <c r="M611" s="165">
        <v>0</v>
      </c>
      <c r="N611" s="165">
        <v>1496.47973</v>
      </c>
      <c r="O611" s="165">
        <v>1689.4925800000001</v>
      </c>
      <c r="P611" s="165">
        <v>15456.889449999999</v>
      </c>
      <c r="Q611" s="165">
        <v>0</v>
      </c>
      <c r="R611" s="166">
        <v>15456.889449999999</v>
      </c>
    </row>
    <row r="612" spans="1:18" ht="13.2">
      <c r="A612" s="167"/>
      <c r="B612" s="167"/>
      <c r="C612" s="163" t="s">
        <v>117</v>
      </c>
      <c r="D612" s="163" t="s">
        <v>118</v>
      </c>
      <c r="E612" s="163">
        <v>46</v>
      </c>
      <c r="F612" s="164">
        <v>0</v>
      </c>
      <c r="G612" s="165">
        <v>0</v>
      </c>
      <c r="H612" s="165">
        <v>0</v>
      </c>
      <c r="I612" s="165">
        <v>175.55942000000002</v>
      </c>
      <c r="J612" s="165">
        <v>7.0000000000000007E-5</v>
      </c>
      <c r="K612" s="165">
        <v>175.55948999999998</v>
      </c>
      <c r="L612" s="165">
        <v>893.36434999999994</v>
      </c>
      <c r="M612" s="165">
        <v>0</v>
      </c>
      <c r="N612" s="165">
        <v>893.36434999999994</v>
      </c>
      <c r="O612" s="165">
        <v>1068.9238400000002</v>
      </c>
      <c r="P612" s="165">
        <v>13347.500759999999</v>
      </c>
      <c r="Q612" s="165">
        <v>0</v>
      </c>
      <c r="R612" s="166">
        <v>13347.500759999999</v>
      </c>
    </row>
    <row r="613" spans="1:18" ht="13.2">
      <c r="A613" s="167"/>
      <c r="B613" s="163" t="s">
        <v>13</v>
      </c>
      <c r="C613" s="163" t="s">
        <v>13</v>
      </c>
      <c r="D613" s="163" t="s">
        <v>13</v>
      </c>
      <c r="E613" s="163">
        <v>64</v>
      </c>
      <c r="F613" s="164">
        <v>0</v>
      </c>
      <c r="G613" s="165">
        <v>0</v>
      </c>
      <c r="H613" s="165">
        <v>0</v>
      </c>
      <c r="I613" s="165">
        <v>1.0687500000000001</v>
      </c>
      <c r="J613" s="165">
        <v>0</v>
      </c>
      <c r="K613" s="165">
        <v>1.0687500000000001</v>
      </c>
      <c r="L613" s="165">
        <v>1107.7575099999999</v>
      </c>
      <c r="M613" s="165">
        <v>0</v>
      </c>
      <c r="N613" s="165">
        <v>1107.7575099999999</v>
      </c>
      <c r="O613" s="165">
        <v>1108.82626</v>
      </c>
      <c r="P613" s="165">
        <v>25016.250620000003</v>
      </c>
      <c r="Q613" s="165">
        <v>0</v>
      </c>
      <c r="R613" s="166">
        <v>25016.250620000003</v>
      </c>
    </row>
    <row r="614" spans="1:18" ht="13.2">
      <c r="A614" s="167"/>
      <c r="B614" s="163" t="s">
        <v>123</v>
      </c>
      <c r="C614" s="163" t="s">
        <v>124</v>
      </c>
      <c r="D614" s="163" t="s">
        <v>124</v>
      </c>
      <c r="E614" s="163">
        <v>54</v>
      </c>
      <c r="F614" s="164">
        <v>0</v>
      </c>
      <c r="G614" s="165">
        <v>0</v>
      </c>
      <c r="H614" s="165">
        <v>0</v>
      </c>
      <c r="I614" s="165">
        <v>7.5952999999999999</v>
      </c>
      <c r="J614" s="165">
        <v>0</v>
      </c>
      <c r="K614" s="165">
        <v>7.5952999999999999</v>
      </c>
      <c r="L614" s="165">
        <v>383.41414000000003</v>
      </c>
      <c r="M614" s="165">
        <v>0.21840000000000001</v>
      </c>
      <c r="N614" s="165">
        <v>383.63254000000001</v>
      </c>
      <c r="O614" s="165">
        <v>391.22784000000001</v>
      </c>
      <c r="P614" s="165">
        <v>5446.76559</v>
      </c>
      <c r="Q614" s="165">
        <v>0</v>
      </c>
      <c r="R614" s="166">
        <v>5446.76559</v>
      </c>
    </row>
    <row r="615" spans="1:18" ht="13.2">
      <c r="A615" s="167"/>
      <c r="B615" s="167"/>
      <c r="C615" s="167"/>
      <c r="D615" s="163" t="s">
        <v>252</v>
      </c>
      <c r="E615" s="163">
        <v>37</v>
      </c>
      <c r="F615" s="164">
        <v>0</v>
      </c>
      <c r="G615" s="165">
        <v>0</v>
      </c>
      <c r="H615" s="165">
        <v>0</v>
      </c>
      <c r="I615" s="165">
        <v>443.50375000000003</v>
      </c>
      <c r="J615" s="165">
        <v>8.9230000000000004E-2</v>
      </c>
      <c r="K615" s="165">
        <v>443.59297999999995</v>
      </c>
      <c r="L615" s="165">
        <v>438.99603000000002</v>
      </c>
      <c r="M615" s="165">
        <v>0</v>
      </c>
      <c r="N615" s="165">
        <v>438.99603000000002</v>
      </c>
      <c r="O615" s="165">
        <v>882.58901000000003</v>
      </c>
      <c r="P615" s="165">
        <v>9913.2650699999995</v>
      </c>
      <c r="Q615" s="165">
        <v>0</v>
      </c>
      <c r="R615" s="166">
        <v>9913.2650699999995</v>
      </c>
    </row>
    <row r="616" spans="1:18" ht="13.2">
      <c r="A616" s="167"/>
      <c r="B616" s="167"/>
      <c r="C616" s="163" t="s">
        <v>125</v>
      </c>
      <c r="D616" s="163" t="s">
        <v>126</v>
      </c>
      <c r="E616" s="163">
        <v>27</v>
      </c>
      <c r="F616" s="164">
        <v>0</v>
      </c>
      <c r="G616" s="165">
        <v>0</v>
      </c>
      <c r="H616" s="165">
        <v>0</v>
      </c>
      <c r="I616" s="165">
        <v>130.22091</v>
      </c>
      <c r="J616" s="165">
        <v>1.8220399999999999</v>
      </c>
      <c r="K616" s="165">
        <v>132.04295000000002</v>
      </c>
      <c r="L616" s="165">
        <v>5426.3748700000006</v>
      </c>
      <c r="M616" s="165">
        <v>7.0908599999999993</v>
      </c>
      <c r="N616" s="165">
        <v>5433.4657300000008</v>
      </c>
      <c r="O616" s="165">
        <v>5565.5086799999999</v>
      </c>
      <c r="P616" s="165">
        <v>11973.74964</v>
      </c>
      <c r="Q616" s="165">
        <v>0</v>
      </c>
      <c r="R616" s="166">
        <v>11973.74964</v>
      </c>
    </row>
    <row r="617" spans="1:18" ht="13.2">
      <c r="A617" s="167"/>
      <c r="B617" s="167"/>
      <c r="C617" s="163" t="s">
        <v>258</v>
      </c>
      <c r="D617" s="163" t="s">
        <v>319</v>
      </c>
      <c r="E617" s="163">
        <v>56</v>
      </c>
      <c r="F617" s="164">
        <v>0</v>
      </c>
      <c r="G617" s="165">
        <v>0</v>
      </c>
      <c r="H617" s="165">
        <v>0</v>
      </c>
      <c r="I617" s="165">
        <v>29.549209999999999</v>
      </c>
      <c r="J617" s="165">
        <v>0</v>
      </c>
      <c r="K617" s="165">
        <v>29.549209999999999</v>
      </c>
      <c r="L617" s="165">
        <v>177.50407000000001</v>
      </c>
      <c r="M617" s="165">
        <v>0</v>
      </c>
      <c r="N617" s="165">
        <v>177.50407000000001</v>
      </c>
      <c r="O617" s="165">
        <v>207.05328</v>
      </c>
      <c r="P617" s="165">
        <v>6351.9346699999996</v>
      </c>
      <c r="Q617" s="165">
        <v>0</v>
      </c>
      <c r="R617" s="166">
        <v>6351.9346699999996</v>
      </c>
    </row>
    <row r="618" spans="1:18" ht="13.2">
      <c r="A618" s="167"/>
      <c r="B618" s="163" t="s">
        <v>15</v>
      </c>
      <c r="C618" s="163" t="s">
        <v>127</v>
      </c>
      <c r="D618" s="163" t="s">
        <v>263</v>
      </c>
      <c r="E618" s="163">
        <v>33</v>
      </c>
      <c r="F618" s="164">
        <v>0</v>
      </c>
      <c r="G618" s="165">
        <v>0</v>
      </c>
      <c r="H618" s="165">
        <v>0</v>
      </c>
      <c r="I618" s="165">
        <v>0</v>
      </c>
      <c r="J618" s="165">
        <v>0</v>
      </c>
      <c r="K618" s="165">
        <v>0</v>
      </c>
      <c r="L618" s="165">
        <v>0</v>
      </c>
      <c r="M618" s="165">
        <v>0</v>
      </c>
      <c r="N618" s="165">
        <v>0</v>
      </c>
      <c r="O618" s="165">
        <v>0</v>
      </c>
      <c r="P618" s="165">
        <v>3125.7925299999997</v>
      </c>
      <c r="Q618" s="165">
        <v>0</v>
      </c>
      <c r="R618" s="166">
        <v>3125.7925299999997</v>
      </c>
    </row>
    <row r="619" spans="1:18" ht="13.2">
      <c r="A619" s="167"/>
      <c r="B619" s="167"/>
      <c r="C619" s="163" t="s">
        <v>205</v>
      </c>
      <c r="D619" s="163" t="s">
        <v>206</v>
      </c>
      <c r="E619" s="163">
        <v>63</v>
      </c>
      <c r="F619" s="164">
        <v>0</v>
      </c>
      <c r="G619" s="165">
        <v>0</v>
      </c>
      <c r="H619" s="165">
        <v>0</v>
      </c>
      <c r="I619" s="165">
        <v>1.5236400000000001</v>
      </c>
      <c r="J619" s="165">
        <v>0</v>
      </c>
      <c r="K619" s="165">
        <v>1.5236400000000001</v>
      </c>
      <c r="L619" s="165">
        <v>5.5929700000000002</v>
      </c>
      <c r="M619" s="165">
        <v>0</v>
      </c>
      <c r="N619" s="165">
        <v>5.5929700000000002</v>
      </c>
      <c r="O619" s="165">
        <v>7.1166099999999997</v>
      </c>
      <c r="P619" s="165">
        <v>8155.0003899999992</v>
      </c>
      <c r="Q619" s="165">
        <v>0</v>
      </c>
      <c r="R619" s="166">
        <v>8155.0003899999992</v>
      </c>
    </row>
    <row r="620" spans="1:18" ht="13.2">
      <c r="A620" s="167"/>
      <c r="B620" s="167"/>
      <c r="C620" s="163" t="s">
        <v>130</v>
      </c>
      <c r="D620" s="163" t="s">
        <v>130</v>
      </c>
      <c r="E620" s="163">
        <v>26</v>
      </c>
      <c r="F620" s="164">
        <v>0</v>
      </c>
      <c r="G620" s="165">
        <v>0</v>
      </c>
      <c r="H620" s="165">
        <v>0</v>
      </c>
      <c r="I620" s="165">
        <v>233.82262</v>
      </c>
      <c r="J620" s="165">
        <v>0.25755</v>
      </c>
      <c r="K620" s="165">
        <v>234.08017000000001</v>
      </c>
      <c r="L620" s="165">
        <v>7423.9115000000002</v>
      </c>
      <c r="M620" s="165">
        <v>0</v>
      </c>
      <c r="N620" s="165">
        <v>7423.9115000000002</v>
      </c>
      <c r="O620" s="165">
        <v>7657.9916700000003</v>
      </c>
      <c r="P620" s="165">
        <v>7763.9757099999997</v>
      </c>
      <c r="Q620" s="165">
        <v>0</v>
      </c>
      <c r="R620" s="166">
        <v>7763.9757099999997</v>
      </c>
    </row>
    <row r="621" spans="1:18" ht="13.2">
      <c r="A621" s="167"/>
      <c r="B621" s="167"/>
      <c r="C621" s="163" t="s">
        <v>132</v>
      </c>
      <c r="D621" s="163" t="s">
        <v>132</v>
      </c>
      <c r="E621" s="163">
        <v>57</v>
      </c>
      <c r="F621" s="164">
        <v>0</v>
      </c>
      <c r="G621" s="165">
        <v>0</v>
      </c>
      <c r="H621" s="165">
        <v>0</v>
      </c>
      <c r="I621" s="165">
        <v>3.5306899999999999</v>
      </c>
      <c r="J621" s="165">
        <v>0</v>
      </c>
      <c r="K621" s="165">
        <v>3.5306899999999999</v>
      </c>
      <c r="L621" s="165">
        <v>100.07247</v>
      </c>
      <c r="M621" s="165">
        <v>0</v>
      </c>
      <c r="N621" s="165">
        <v>100.07247</v>
      </c>
      <c r="O621" s="165">
        <v>103.60316</v>
      </c>
      <c r="P621" s="165">
        <v>5990.8263499999994</v>
      </c>
      <c r="Q621" s="165">
        <v>0</v>
      </c>
      <c r="R621" s="166">
        <v>5990.8263499999994</v>
      </c>
    </row>
    <row r="622" spans="1:18" ht="13.2">
      <c r="A622" s="167"/>
      <c r="B622" s="163" t="s">
        <v>17</v>
      </c>
      <c r="C622" s="163" t="s">
        <v>17</v>
      </c>
      <c r="D622" s="163" t="s">
        <v>141</v>
      </c>
      <c r="E622" s="163">
        <v>15</v>
      </c>
      <c r="F622" s="164">
        <v>0</v>
      </c>
      <c r="G622" s="165">
        <v>0</v>
      </c>
      <c r="H622" s="165">
        <v>0</v>
      </c>
      <c r="I622" s="165">
        <v>601.85338000000002</v>
      </c>
      <c r="J622" s="165">
        <v>5.5413100000000002</v>
      </c>
      <c r="K622" s="165">
        <v>607.39468999999997</v>
      </c>
      <c r="L622" s="165">
        <v>6914.2030500000001</v>
      </c>
      <c r="M622" s="165">
        <v>0</v>
      </c>
      <c r="N622" s="165">
        <v>6914.2030500000001</v>
      </c>
      <c r="O622" s="165">
        <v>7521.5977400000002</v>
      </c>
      <c r="P622" s="165">
        <v>18579.331979999999</v>
      </c>
      <c r="Q622" s="165">
        <v>0</v>
      </c>
      <c r="R622" s="166">
        <v>18579.331979999999</v>
      </c>
    </row>
    <row r="623" spans="1:18" ht="13.2">
      <c r="A623" s="167"/>
      <c r="B623" s="167"/>
      <c r="C623" s="167"/>
      <c r="D623" s="167"/>
      <c r="E623" s="168">
        <v>24</v>
      </c>
      <c r="F623" s="169">
        <v>0</v>
      </c>
      <c r="G623" s="121">
        <v>0</v>
      </c>
      <c r="H623" s="121">
        <v>0</v>
      </c>
      <c r="I623" s="121">
        <v>507.09746000000001</v>
      </c>
      <c r="J623" s="121">
        <v>5.36266</v>
      </c>
      <c r="K623" s="121">
        <v>512.46011999999996</v>
      </c>
      <c r="L623" s="121">
        <v>9253.3877100000009</v>
      </c>
      <c r="M623" s="121">
        <v>24.531359999999999</v>
      </c>
      <c r="N623" s="121">
        <v>9277.9190699999999</v>
      </c>
      <c r="O623" s="121">
        <v>9790.3791899999997</v>
      </c>
      <c r="P623" s="121">
        <v>41951.648959999999</v>
      </c>
      <c r="Q623" s="121">
        <v>247.14089000000001</v>
      </c>
      <c r="R623" s="170">
        <v>42198.789850000001</v>
      </c>
    </row>
    <row r="624" spans="1:18" ht="13.2">
      <c r="A624" s="167"/>
      <c r="B624" s="167"/>
      <c r="C624" s="167"/>
      <c r="D624" s="167"/>
      <c r="E624" s="168">
        <v>52</v>
      </c>
      <c r="F624" s="169">
        <v>0</v>
      </c>
      <c r="G624" s="121">
        <v>0</v>
      </c>
      <c r="H624" s="121">
        <v>0</v>
      </c>
      <c r="I624" s="121">
        <v>307.19903000000005</v>
      </c>
      <c r="J624" s="121">
        <v>6.5665800000000001</v>
      </c>
      <c r="K624" s="121">
        <v>313.76560999999998</v>
      </c>
      <c r="L624" s="121">
        <v>2350.23767</v>
      </c>
      <c r="M624" s="121">
        <v>0</v>
      </c>
      <c r="N624" s="121">
        <v>2350.23767</v>
      </c>
      <c r="O624" s="121">
        <v>2664.0032799999999</v>
      </c>
      <c r="P624" s="121">
        <v>14203.97803</v>
      </c>
      <c r="Q624" s="121">
        <v>0</v>
      </c>
      <c r="R624" s="170">
        <v>14203.97803</v>
      </c>
    </row>
    <row r="625" spans="1:18" ht="13.2">
      <c r="A625" s="167"/>
      <c r="B625" s="167"/>
      <c r="C625" s="167"/>
      <c r="D625" s="163" t="s">
        <v>142</v>
      </c>
      <c r="E625" s="163">
        <v>12</v>
      </c>
      <c r="F625" s="164">
        <v>0</v>
      </c>
      <c r="G625" s="165">
        <v>0</v>
      </c>
      <c r="H625" s="165">
        <v>0</v>
      </c>
      <c r="I625" s="165">
        <v>746.77214000000004</v>
      </c>
      <c r="J625" s="165">
        <v>24.51445</v>
      </c>
      <c r="K625" s="165">
        <v>771.28658999999993</v>
      </c>
      <c r="L625" s="165">
        <v>4755.99028</v>
      </c>
      <c r="M625" s="165">
        <v>0</v>
      </c>
      <c r="N625" s="165">
        <v>4755.99028</v>
      </c>
      <c r="O625" s="165">
        <v>5527.2768699999997</v>
      </c>
      <c r="P625" s="165">
        <v>22280.27101</v>
      </c>
      <c r="Q625" s="165">
        <v>47.642900000000004</v>
      </c>
      <c r="R625" s="166">
        <v>22327.913909999999</v>
      </c>
    </row>
    <row r="626" spans="1:18" ht="13.2">
      <c r="A626" s="167"/>
      <c r="B626" s="167"/>
      <c r="C626" s="167"/>
      <c r="D626" s="163" t="s">
        <v>143</v>
      </c>
      <c r="E626" s="163">
        <v>10</v>
      </c>
      <c r="F626" s="164">
        <v>0</v>
      </c>
      <c r="G626" s="165">
        <v>0</v>
      </c>
      <c r="H626" s="165">
        <v>0</v>
      </c>
      <c r="I626" s="165">
        <v>388.50334000000004</v>
      </c>
      <c r="J626" s="165">
        <v>11.77524</v>
      </c>
      <c r="K626" s="165">
        <v>400.27858000000003</v>
      </c>
      <c r="L626" s="165">
        <v>10575.994619999999</v>
      </c>
      <c r="M626" s="165">
        <v>51.42492</v>
      </c>
      <c r="N626" s="165">
        <v>10627.419539999999</v>
      </c>
      <c r="O626" s="165">
        <v>11027.698119999999</v>
      </c>
      <c r="P626" s="165">
        <v>20281.17628</v>
      </c>
      <c r="Q626" s="165">
        <v>0</v>
      </c>
      <c r="R626" s="166">
        <v>20281.17628</v>
      </c>
    </row>
    <row r="627" spans="1:18" ht="13.2">
      <c r="A627" s="167"/>
      <c r="B627" s="167"/>
      <c r="C627" s="167"/>
      <c r="D627" s="163" t="s">
        <v>17</v>
      </c>
      <c r="E627" s="163">
        <v>1</v>
      </c>
      <c r="F627" s="164">
        <v>0</v>
      </c>
      <c r="G627" s="165">
        <v>0</v>
      </c>
      <c r="H627" s="165">
        <v>0</v>
      </c>
      <c r="I627" s="165">
        <v>1012.3992099999999</v>
      </c>
      <c r="J627" s="165">
        <v>37.406949999999995</v>
      </c>
      <c r="K627" s="165">
        <v>1049.8061599999999</v>
      </c>
      <c r="L627" s="165">
        <v>38951.154880000002</v>
      </c>
      <c r="M627" s="165">
        <v>121.46416000000001</v>
      </c>
      <c r="N627" s="165">
        <v>39072.619039999998</v>
      </c>
      <c r="O627" s="165">
        <v>40122.425200000005</v>
      </c>
      <c r="P627" s="165">
        <v>4422.5832799999998</v>
      </c>
      <c r="Q627" s="165">
        <v>0</v>
      </c>
      <c r="R627" s="166">
        <v>4422.5832799999998</v>
      </c>
    </row>
    <row r="628" spans="1:18" ht="13.2">
      <c r="A628" s="167"/>
      <c r="B628" s="167"/>
      <c r="C628" s="167"/>
      <c r="D628" s="163" t="s">
        <v>146</v>
      </c>
      <c r="E628" s="163">
        <v>7</v>
      </c>
      <c r="F628" s="164">
        <v>0</v>
      </c>
      <c r="G628" s="165">
        <v>0</v>
      </c>
      <c r="H628" s="165">
        <v>0</v>
      </c>
      <c r="I628" s="165">
        <v>393.58870000000002</v>
      </c>
      <c r="J628" s="165">
        <v>37.533059999999999</v>
      </c>
      <c r="K628" s="165">
        <v>431.12175999999999</v>
      </c>
      <c r="L628" s="165">
        <v>29622.553980000001</v>
      </c>
      <c r="M628" s="165">
        <v>0</v>
      </c>
      <c r="N628" s="165">
        <v>29622.553980000001</v>
      </c>
      <c r="O628" s="165">
        <v>30053.675739999999</v>
      </c>
      <c r="P628" s="165">
        <v>21603.377660000002</v>
      </c>
      <c r="Q628" s="165">
        <v>0</v>
      </c>
      <c r="R628" s="166">
        <v>21603.377660000002</v>
      </c>
    </row>
    <row r="629" spans="1:18" ht="13.2">
      <c r="A629" s="167"/>
      <c r="B629" s="167"/>
      <c r="C629" s="167"/>
      <c r="D629" s="163" t="s">
        <v>150</v>
      </c>
      <c r="E629" s="163">
        <v>13</v>
      </c>
      <c r="F629" s="164">
        <v>0</v>
      </c>
      <c r="G629" s="165">
        <v>0</v>
      </c>
      <c r="H629" s="165">
        <v>0</v>
      </c>
      <c r="I629" s="165">
        <v>321.18266999999997</v>
      </c>
      <c r="J629" s="165">
        <v>0.1263</v>
      </c>
      <c r="K629" s="165">
        <v>321.30896999999999</v>
      </c>
      <c r="L629" s="165">
        <v>3866.75587</v>
      </c>
      <c r="M629" s="165">
        <v>5.63619</v>
      </c>
      <c r="N629" s="165">
        <v>3872.3920600000001</v>
      </c>
      <c r="O629" s="165">
        <v>4193.7010300000002</v>
      </c>
      <c r="P629" s="165">
        <v>20645.18129</v>
      </c>
      <c r="Q629" s="165">
        <v>106.51724</v>
      </c>
      <c r="R629" s="166">
        <v>20751.698530000001</v>
      </c>
    </row>
    <row r="630" spans="1:18" ht="13.2">
      <c r="A630" s="167"/>
      <c r="B630" s="167"/>
      <c r="C630" s="167"/>
      <c r="D630" s="163" t="s">
        <v>151</v>
      </c>
      <c r="E630" s="163">
        <v>4</v>
      </c>
      <c r="F630" s="164">
        <v>0</v>
      </c>
      <c r="G630" s="165">
        <v>0</v>
      </c>
      <c r="H630" s="165">
        <v>0</v>
      </c>
      <c r="I630" s="165">
        <v>5684.5069599999997</v>
      </c>
      <c r="J630" s="165">
        <v>688.85145</v>
      </c>
      <c r="K630" s="165">
        <v>6373.3584099999998</v>
      </c>
      <c r="L630" s="165">
        <v>291237.30244</v>
      </c>
      <c r="M630" s="165">
        <v>607.4541999999999</v>
      </c>
      <c r="N630" s="165">
        <v>291844.75663999998</v>
      </c>
      <c r="O630" s="165">
        <v>298218.11505000002</v>
      </c>
      <c r="P630" s="165">
        <v>41338.231820000001</v>
      </c>
      <c r="Q630" s="165">
        <v>2708.9425200000001</v>
      </c>
      <c r="R630" s="166">
        <v>44047.174340000005</v>
      </c>
    </row>
    <row r="631" spans="1:18" ht="13.2">
      <c r="A631" s="167"/>
      <c r="B631" s="167"/>
      <c r="C631" s="167"/>
      <c r="D631" s="163" t="s">
        <v>153</v>
      </c>
      <c r="E631" s="163">
        <v>5</v>
      </c>
      <c r="F631" s="164">
        <v>0</v>
      </c>
      <c r="G631" s="165">
        <v>0</v>
      </c>
      <c r="H631" s="165">
        <v>0</v>
      </c>
      <c r="I631" s="165">
        <v>283.80084000000005</v>
      </c>
      <c r="J631" s="165">
        <v>7.8082799999999999</v>
      </c>
      <c r="K631" s="165">
        <v>291.60912000000002</v>
      </c>
      <c r="L631" s="165">
        <v>13150.891960000001</v>
      </c>
      <c r="M631" s="165">
        <v>5.8347700000000007</v>
      </c>
      <c r="N631" s="165">
        <v>13156.72673</v>
      </c>
      <c r="O631" s="165">
        <v>13448.335849999999</v>
      </c>
      <c r="P631" s="165">
        <v>10670.11159</v>
      </c>
      <c r="Q631" s="165">
        <v>0</v>
      </c>
      <c r="R631" s="166">
        <v>10670.11159</v>
      </c>
    </row>
    <row r="632" spans="1:18" ht="13.2">
      <c r="A632" s="167"/>
      <c r="B632" s="167"/>
      <c r="C632" s="167"/>
      <c r="D632" s="167"/>
      <c r="E632" s="168">
        <v>22</v>
      </c>
      <c r="F632" s="169">
        <v>0</v>
      </c>
      <c r="G632" s="121">
        <v>0</v>
      </c>
      <c r="H632" s="121">
        <v>0</v>
      </c>
      <c r="I632" s="121">
        <v>712.12242000000003</v>
      </c>
      <c r="J632" s="121">
        <v>11.28354</v>
      </c>
      <c r="K632" s="121">
        <v>723.40595999999994</v>
      </c>
      <c r="L632" s="121">
        <v>7458.5895999999993</v>
      </c>
      <c r="M632" s="121">
        <v>0</v>
      </c>
      <c r="N632" s="121">
        <v>7458.5895999999993</v>
      </c>
      <c r="O632" s="121">
        <v>8181.9955599999994</v>
      </c>
      <c r="P632" s="121">
        <v>16017.104800000001</v>
      </c>
      <c r="Q632" s="121">
        <v>0</v>
      </c>
      <c r="R632" s="170">
        <v>16017.104800000001</v>
      </c>
    </row>
    <row r="633" spans="1:18" ht="13.2">
      <c r="A633" s="167"/>
      <c r="B633" s="167"/>
      <c r="C633" s="167"/>
      <c r="D633" s="167"/>
      <c r="E633" s="168">
        <v>60</v>
      </c>
      <c r="F633" s="169">
        <v>0</v>
      </c>
      <c r="G633" s="121">
        <v>0</v>
      </c>
      <c r="H633" s="121">
        <v>0</v>
      </c>
      <c r="I633" s="121">
        <v>211.94314000000003</v>
      </c>
      <c r="J633" s="121">
        <v>0</v>
      </c>
      <c r="K633" s="121">
        <v>211.94314000000003</v>
      </c>
      <c r="L633" s="121">
        <v>4589.7751399999997</v>
      </c>
      <c r="M633" s="121">
        <v>0</v>
      </c>
      <c r="N633" s="121">
        <v>4589.7751399999997</v>
      </c>
      <c r="O633" s="121">
        <v>4801.71828</v>
      </c>
      <c r="P633" s="121">
        <v>9967.1678400000001</v>
      </c>
      <c r="Q633" s="121">
        <v>0</v>
      </c>
      <c r="R633" s="170">
        <v>9967.1678400000001</v>
      </c>
    </row>
    <row r="634" spans="1:18" ht="13.2">
      <c r="A634" s="167"/>
      <c r="B634" s="167"/>
      <c r="C634" s="167"/>
      <c r="D634" s="163" t="s">
        <v>154</v>
      </c>
      <c r="E634" s="163">
        <v>6</v>
      </c>
      <c r="F634" s="164">
        <v>0</v>
      </c>
      <c r="G634" s="165">
        <v>0</v>
      </c>
      <c r="H634" s="165">
        <v>0</v>
      </c>
      <c r="I634" s="165">
        <v>377.02621999999997</v>
      </c>
      <c r="J634" s="165">
        <v>34.614539999999998</v>
      </c>
      <c r="K634" s="165">
        <v>411.64076</v>
      </c>
      <c r="L634" s="165">
        <v>16540.843699999998</v>
      </c>
      <c r="M634" s="165">
        <v>3.9973700000000001</v>
      </c>
      <c r="N634" s="165">
        <v>16544.841069999999</v>
      </c>
      <c r="O634" s="165">
        <v>16956.481829999997</v>
      </c>
      <c r="P634" s="165">
        <v>17173.069199999998</v>
      </c>
      <c r="Q634" s="165">
        <v>0</v>
      </c>
      <c r="R634" s="166">
        <v>17173.069199999998</v>
      </c>
    </row>
    <row r="635" spans="1:18" ht="13.2">
      <c r="A635" s="167"/>
      <c r="B635" s="167"/>
      <c r="C635" s="167"/>
      <c r="D635" s="167"/>
      <c r="E635" s="168">
        <v>58</v>
      </c>
      <c r="F635" s="169">
        <v>0</v>
      </c>
      <c r="G635" s="121">
        <v>0</v>
      </c>
      <c r="H635" s="121">
        <v>0</v>
      </c>
      <c r="I635" s="121">
        <v>288.75413000000003</v>
      </c>
      <c r="J635" s="121">
        <v>25.560880000000001</v>
      </c>
      <c r="K635" s="121">
        <v>314.31501000000003</v>
      </c>
      <c r="L635" s="121">
        <v>2679.1037000000001</v>
      </c>
      <c r="M635" s="121">
        <v>35.420749999999998</v>
      </c>
      <c r="N635" s="121">
        <v>2714.5244500000003</v>
      </c>
      <c r="O635" s="121">
        <v>3028.8394600000001</v>
      </c>
      <c r="P635" s="121">
        <v>13011.75368</v>
      </c>
      <c r="Q635" s="121">
        <v>0</v>
      </c>
      <c r="R635" s="170">
        <v>13011.75368</v>
      </c>
    </row>
    <row r="636" spans="1:18" ht="13.2">
      <c r="A636" s="167"/>
      <c r="B636" s="167"/>
      <c r="C636" s="167"/>
      <c r="D636" s="163" t="s">
        <v>159</v>
      </c>
      <c r="E636" s="163">
        <v>29</v>
      </c>
      <c r="F636" s="164">
        <v>0</v>
      </c>
      <c r="G636" s="165">
        <v>0</v>
      </c>
      <c r="H636" s="165">
        <v>0</v>
      </c>
      <c r="I636" s="165">
        <v>261.86023999999998</v>
      </c>
      <c r="J636" s="165">
        <v>0.37019999999999997</v>
      </c>
      <c r="K636" s="165">
        <v>262.23043999999999</v>
      </c>
      <c r="L636" s="165">
        <v>6309.5870100000002</v>
      </c>
      <c r="M636" s="165">
        <v>0.42849999999999999</v>
      </c>
      <c r="N636" s="165">
        <v>6310.0155100000002</v>
      </c>
      <c r="O636" s="165">
        <v>6572.2459500000004</v>
      </c>
      <c r="P636" s="165">
        <v>17054.43966</v>
      </c>
      <c r="Q636" s="165">
        <v>0</v>
      </c>
      <c r="R636" s="166">
        <v>17054.43966</v>
      </c>
    </row>
    <row r="637" spans="1:18" ht="13.2">
      <c r="A637" s="167"/>
      <c r="B637" s="167"/>
      <c r="C637" s="167"/>
      <c r="D637" s="163" t="s">
        <v>160</v>
      </c>
      <c r="E637" s="163">
        <v>28</v>
      </c>
      <c r="F637" s="164">
        <v>0</v>
      </c>
      <c r="G637" s="165">
        <v>0</v>
      </c>
      <c r="H637" s="165">
        <v>0</v>
      </c>
      <c r="I637" s="165">
        <v>227.30754000000002</v>
      </c>
      <c r="J637" s="165">
        <v>36.496040000000001</v>
      </c>
      <c r="K637" s="165">
        <v>263.80358000000001</v>
      </c>
      <c r="L637" s="165">
        <v>5683.7909</v>
      </c>
      <c r="M637" s="165">
        <v>0</v>
      </c>
      <c r="N637" s="165">
        <v>5683.7909</v>
      </c>
      <c r="O637" s="165">
        <v>5947.5944800000007</v>
      </c>
      <c r="P637" s="165">
        <v>15308.10592</v>
      </c>
      <c r="Q637" s="165">
        <v>0</v>
      </c>
      <c r="R637" s="166">
        <v>15308.10592</v>
      </c>
    </row>
    <row r="638" spans="1:18" ht="13.2">
      <c r="A638" s="167"/>
      <c r="B638" s="167"/>
      <c r="C638" s="167"/>
      <c r="D638" s="167"/>
      <c r="E638" s="168">
        <v>53</v>
      </c>
      <c r="F638" s="169">
        <v>0</v>
      </c>
      <c r="G638" s="121">
        <v>0</v>
      </c>
      <c r="H638" s="121">
        <v>0</v>
      </c>
      <c r="I638" s="121">
        <v>225.24482999999998</v>
      </c>
      <c r="J638" s="121">
        <v>0</v>
      </c>
      <c r="K638" s="121">
        <v>225.24482999999998</v>
      </c>
      <c r="L638" s="121">
        <v>2434.0883199999998</v>
      </c>
      <c r="M638" s="121">
        <v>11.131690000000001</v>
      </c>
      <c r="N638" s="121">
        <v>2445.22001</v>
      </c>
      <c r="O638" s="121">
        <v>2670.4648399999996</v>
      </c>
      <c r="P638" s="121">
        <v>7131.0365700000002</v>
      </c>
      <c r="Q638" s="121">
        <v>0</v>
      </c>
      <c r="R638" s="170">
        <v>7131.0365700000002</v>
      </c>
    </row>
    <row r="639" spans="1:18" ht="13.2">
      <c r="A639" s="167"/>
      <c r="B639" s="167"/>
      <c r="C639" s="167"/>
      <c r="D639" s="163" t="s">
        <v>212</v>
      </c>
      <c r="E639" s="163">
        <v>42</v>
      </c>
      <c r="F639" s="164">
        <v>0</v>
      </c>
      <c r="G639" s="165">
        <v>0</v>
      </c>
      <c r="H639" s="165">
        <v>0</v>
      </c>
      <c r="I639" s="165">
        <v>478.01096999999999</v>
      </c>
      <c r="J639" s="165">
        <v>29.341939999999997</v>
      </c>
      <c r="K639" s="165">
        <v>507.35290999999995</v>
      </c>
      <c r="L639" s="165">
        <v>2118.1968199999997</v>
      </c>
      <c r="M639" s="165">
        <v>5.5521599999999998</v>
      </c>
      <c r="N639" s="165">
        <v>2123.7489799999998</v>
      </c>
      <c r="O639" s="165">
        <v>2631.1018899999999</v>
      </c>
      <c r="P639" s="165">
        <v>15544.493259999999</v>
      </c>
      <c r="Q639" s="165">
        <v>0</v>
      </c>
      <c r="R639" s="166">
        <v>15544.493259999999</v>
      </c>
    </row>
    <row r="640" spans="1:18" ht="13.2">
      <c r="A640" s="167"/>
      <c r="B640" s="167"/>
      <c r="C640" s="163" t="s">
        <v>320</v>
      </c>
      <c r="D640" s="163" t="s">
        <v>320</v>
      </c>
      <c r="E640" s="163">
        <v>43</v>
      </c>
      <c r="F640" s="164">
        <v>0</v>
      </c>
      <c r="G640" s="165">
        <v>0</v>
      </c>
      <c r="H640" s="165">
        <v>0</v>
      </c>
      <c r="I640" s="165">
        <v>0</v>
      </c>
      <c r="J640" s="165">
        <v>0</v>
      </c>
      <c r="K640" s="165">
        <v>0</v>
      </c>
      <c r="L640" s="165">
        <v>0</v>
      </c>
      <c r="M640" s="165">
        <v>0</v>
      </c>
      <c r="N640" s="165">
        <v>0</v>
      </c>
      <c r="O640" s="165">
        <v>0</v>
      </c>
      <c r="P640" s="165">
        <v>1681.3241399999999</v>
      </c>
      <c r="Q640" s="165">
        <v>0</v>
      </c>
      <c r="R640" s="166">
        <v>1681.3241399999999</v>
      </c>
    </row>
    <row r="641" spans="1:18" ht="13.2">
      <c r="A641" s="163" t="s">
        <v>321</v>
      </c>
      <c r="B641" s="163" t="s">
        <v>4</v>
      </c>
      <c r="C641" s="163" t="s">
        <v>106</v>
      </c>
      <c r="D641" s="163" t="s">
        <v>107</v>
      </c>
      <c r="E641" s="163">
        <v>50</v>
      </c>
      <c r="F641" s="164">
        <v>0</v>
      </c>
      <c r="G641" s="165">
        <v>0</v>
      </c>
      <c r="H641" s="165">
        <v>0</v>
      </c>
      <c r="I641" s="165">
        <v>738.84686999999997</v>
      </c>
      <c r="J641" s="165">
        <v>57.533540000000002</v>
      </c>
      <c r="K641" s="165">
        <v>796.38040999999998</v>
      </c>
      <c r="L641" s="165">
        <v>4532.9398899999997</v>
      </c>
      <c r="M641" s="165">
        <v>6.9449999999999998E-2</v>
      </c>
      <c r="N641" s="165">
        <v>4533.0093399999996</v>
      </c>
      <c r="O641" s="165">
        <v>5329.3897500000003</v>
      </c>
      <c r="P641" s="165">
        <v>4143.8914199999999</v>
      </c>
      <c r="Q641" s="165">
        <v>0</v>
      </c>
      <c r="R641" s="166">
        <v>4143.8914199999999</v>
      </c>
    </row>
    <row r="642" spans="1:18" ht="13.2">
      <c r="A642" s="167"/>
      <c r="B642" s="163" t="s">
        <v>67</v>
      </c>
      <c r="C642" s="163" t="s">
        <v>108</v>
      </c>
      <c r="D642" s="163" t="s">
        <v>108</v>
      </c>
      <c r="E642" s="163">
        <v>61</v>
      </c>
      <c r="F642" s="164">
        <v>0</v>
      </c>
      <c r="G642" s="165">
        <v>0</v>
      </c>
      <c r="H642" s="165">
        <v>0</v>
      </c>
      <c r="I642" s="165">
        <v>11690.468199999999</v>
      </c>
      <c r="J642" s="165">
        <v>174.03657999999999</v>
      </c>
      <c r="K642" s="165">
        <v>11864.504779999999</v>
      </c>
      <c r="L642" s="165">
        <v>30577.391660000001</v>
      </c>
      <c r="M642" s="165">
        <v>1713.9809599999999</v>
      </c>
      <c r="N642" s="165">
        <v>32291.372620000002</v>
      </c>
      <c r="O642" s="165">
        <v>44155.877399999998</v>
      </c>
      <c r="P642" s="165">
        <v>12360.22919</v>
      </c>
      <c r="Q642" s="165">
        <v>0</v>
      </c>
      <c r="R642" s="166">
        <v>12360.22919</v>
      </c>
    </row>
    <row r="643" spans="1:18" ht="13.2">
      <c r="A643" s="167"/>
      <c r="B643" s="167"/>
      <c r="C643" s="167"/>
      <c r="D643" s="163" t="s">
        <v>322</v>
      </c>
      <c r="E643" s="163">
        <v>44</v>
      </c>
      <c r="F643" s="164">
        <v>0</v>
      </c>
      <c r="G643" s="165">
        <v>0</v>
      </c>
      <c r="H643" s="165">
        <v>0</v>
      </c>
      <c r="I643" s="165">
        <v>746.17133999999999</v>
      </c>
      <c r="J643" s="165">
        <v>0.10631</v>
      </c>
      <c r="K643" s="165">
        <v>746.27764999999999</v>
      </c>
      <c r="L643" s="165">
        <v>773.63553000000002</v>
      </c>
      <c r="M643" s="165">
        <v>3.5299999999999997E-3</v>
      </c>
      <c r="N643" s="165">
        <v>773.63906000000009</v>
      </c>
      <c r="O643" s="165">
        <v>1519.91671</v>
      </c>
      <c r="P643" s="165">
        <v>3808.0275299999998</v>
      </c>
      <c r="Q643" s="165">
        <v>0</v>
      </c>
      <c r="R643" s="166">
        <v>3808.0275299999998</v>
      </c>
    </row>
    <row r="644" spans="1:18" ht="13.2">
      <c r="A644" s="167"/>
      <c r="B644" s="167"/>
      <c r="C644" s="163" t="s">
        <v>225</v>
      </c>
      <c r="D644" s="163" t="s">
        <v>225</v>
      </c>
      <c r="E644" s="163">
        <v>53</v>
      </c>
      <c r="F644" s="164">
        <v>0</v>
      </c>
      <c r="G644" s="165">
        <v>0</v>
      </c>
      <c r="H644" s="165">
        <v>0</v>
      </c>
      <c r="I644" s="165">
        <v>2029.8371399999999</v>
      </c>
      <c r="J644" s="165">
        <v>120.94623</v>
      </c>
      <c r="K644" s="165">
        <v>2150.7833700000001</v>
      </c>
      <c r="L644" s="165">
        <v>2078.4350600000002</v>
      </c>
      <c r="M644" s="165">
        <v>1.226E-2</v>
      </c>
      <c r="N644" s="165">
        <v>2078.4473200000002</v>
      </c>
      <c r="O644" s="165">
        <v>4229.2306900000003</v>
      </c>
      <c r="P644" s="165">
        <v>7598.8651799999998</v>
      </c>
      <c r="Q644" s="165">
        <v>0</v>
      </c>
      <c r="R644" s="166">
        <v>7598.8651799999998</v>
      </c>
    </row>
    <row r="645" spans="1:18" ht="13.2">
      <c r="A645" s="167"/>
      <c r="B645" s="167"/>
      <c r="C645" s="163" t="s">
        <v>323</v>
      </c>
      <c r="D645" s="163" t="s">
        <v>324</v>
      </c>
      <c r="E645" s="163">
        <v>48</v>
      </c>
      <c r="F645" s="164">
        <v>0</v>
      </c>
      <c r="G645" s="165">
        <v>0</v>
      </c>
      <c r="H645" s="165">
        <v>0</v>
      </c>
      <c r="I645" s="165">
        <v>1358.5805500000001</v>
      </c>
      <c r="J645" s="165">
        <v>27.864750000000001</v>
      </c>
      <c r="K645" s="165">
        <v>1386.4453000000001</v>
      </c>
      <c r="L645" s="165">
        <v>7836.7814600000002</v>
      </c>
      <c r="M645" s="165">
        <v>7.0000000000000007E-5</v>
      </c>
      <c r="N645" s="165">
        <v>7836.7815300000002</v>
      </c>
      <c r="O645" s="165">
        <v>9223.2268299999996</v>
      </c>
      <c r="P645" s="165">
        <v>8552.439769999999</v>
      </c>
      <c r="Q645" s="165">
        <v>0</v>
      </c>
      <c r="R645" s="166">
        <v>8552.439769999999</v>
      </c>
    </row>
    <row r="646" spans="1:18" ht="13.2">
      <c r="A646" s="167"/>
      <c r="B646" s="163" t="s">
        <v>6</v>
      </c>
      <c r="C646" s="163" t="s">
        <v>6</v>
      </c>
      <c r="D646" s="163" t="s">
        <v>109</v>
      </c>
      <c r="E646" s="163">
        <v>8</v>
      </c>
      <c r="F646" s="164">
        <v>0</v>
      </c>
      <c r="G646" s="165">
        <v>0</v>
      </c>
      <c r="H646" s="165">
        <v>0</v>
      </c>
      <c r="I646" s="165">
        <v>1040.7696700000001</v>
      </c>
      <c r="J646" s="165">
        <v>132.71479000000002</v>
      </c>
      <c r="K646" s="165">
        <v>1173.4844599999999</v>
      </c>
      <c r="L646" s="165">
        <v>12902.57415</v>
      </c>
      <c r="M646" s="165">
        <v>67.316399999999987</v>
      </c>
      <c r="N646" s="165">
        <v>12969.89055</v>
      </c>
      <c r="O646" s="165">
        <v>14143.37501</v>
      </c>
      <c r="P646" s="165">
        <v>4459.6875499999996</v>
      </c>
      <c r="Q646" s="165">
        <v>0</v>
      </c>
      <c r="R646" s="166">
        <v>4459.6875499999996</v>
      </c>
    </row>
    <row r="647" spans="1:18" ht="13.2">
      <c r="A647" s="167"/>
      <c r="B647" s="167"/>
      <c r="C647" s="167"/>
      <c r="D647" s="163" t="s">
        <v>110</v>
      </c>
      <c r="E647" s="163">
        <v>3</v>
      </c>
      <c r="F647" s="164">
        <v>0</v>
      </c>
      <c r="G647" s="165">
        <v>0</v>
      </c>
      <c r="H647" s="165">
        <v>0</v>
      </c>
      <c r="I647" s="165">
        <v>1277.9116999999999</v>
      </c>
      <c r="J647" s="165">
        <v>113.40164999999999</v>
      </c>
      <c r="K647" s="165">
        <v>1391.3133500000001</v>
      </c>
      <c r="L647" s="165">
        <v>6951.0530699999999</v>
      </c>
      <c r="M647" s="165">
        <v>187.41676000000001</v>
      </c>
      <c r="N647" s="165">
        <v>7138.46983</v>
      </c>
      <c r="O647" s="165">
        <v>8529.7831800000004</v>
      </c>
      <c r="P647" s="165">
        <v>7193.6011399999998</v>
      </c>
      <c r="Q647" s="165">
        <v>324.19271999999995</v>
      </c>
      <c r="R647" s="166">
        <v>7517.7938600000007</v>
      </c>
    </row>
    <row r="648" spans="1:18" ht="13.2">
      <c r="A648" s="167"/>
      <c r="B648" s="167"/>
      <c r="C648" s="167"/>
      <c r="D648" s="163" t="s">
        <v>226</v>
      </c>
      <c r="E648" s="163">
        <v>10</v>
      </c>
      <c r="F648" s="164">
        <v>0</v>
      </c>
      <c r="G648" s="165">
        <v>0</v>
      </c>
      <c r="H648" s="165">
        <v>0</v>
      </c>
      <c r="I648" s="165">
        <v>191.99879000000001</v>
      </c>
      <c r="J648" s="165">
        <v>0.34150000000000003</v>
      </c>
      <c r="K648" s="165">
        <v>192.34029000000001</v>
      </c>
      <c r="L648" s="165">
        <v>79.659520000000001</v>
      </c>
      <c r="M648" s="165">
        <v>1.298E-2</v>
      </c>
      <c r="N648" s="165">
        <v>79.672499999999999</v>
      </c>
      <c r="O648" s="165">
        <v>272.01279</v>
      </c>
      <c r="P648" s="165">
        <v>4574.9169599999996</v>
      </c>
      <c r="Q648" s="165">
        <v>0</v>
      </c>
      <c r="R648" s="166">
        <v>4574.9169599999996</v>
      </c>
    </row>
    <row r="649" spans="1:18" ht="13.2">
      <c r="A649" s="167"/>
      <c r="B649" s="167"/>
      <c r="C649" s="163" t="s">
        <v>196</v>
      </c>
      <c r="D649" s="163" t="s">
        <v>197</v>
      </c>
      <c r="E649" s="163">
        <v>4</v>
      </c>
      <c r="F649" s="164">
        <v>0</v>
      </c>
      <c r="G649" s="165">
        <v>0</v>
      </c>
      <c r="H649" s="165">
        <v>0</v>
      </c>
      <c r="I649" s="165">
        <v>288.27368000000001</v>
      </c>
      <c r="J649" s="165">
        <v>47.434760000000004</v>
      </c>
      <c r="K649" s="165">
        <v>335.70844</v>
      </c>
      <c r="L649" s="165">
        <v>353.40959000000004</v>
      </c>
      <c r="M649" s="165">
        <v>0</v>
      </c>
      <c r="N649" s="165">
        <v>353.40959000000004</v>
      </c>
      <c r="O649" s="165">
        <v>689.11802999999998</v>
      </c>
      <c r="P649" s="165">
        <v>6019.3630000000003</v>
      </c>
      <c r="Q649" s="165">
        <v>0</v>
      </c>
      <c r="R649" s="166">
        <v>6019.3630000000003</v>
      </c>
    </row>
    <row r="650" spans="1:18" ht="13.2">
      <c r="A650" s="167"/>
      <c r="B650" s="163" t="s">
        <v>7</v>
      </c>
      <c r="C650" s="163" t="s">
        <v>112</v>
      </c>
      <c r="D650" s="163" t="s">
        <v>7</v>
      </c>
      <c r="E650" s="163">
        <v>90</v>
      </c>
      <c r="F650" s="164">
        <v>0</v>
      </c>
      <c r="G650" s="165">
        <v>0</v>
      </c>
      <c r="H650" s="165">
        <v>0</v>
      </c>
      <c r="I650" s="165">
        <v>162.12681000000001</v>
      </c>
      <c r="J650" s="165">
        <v>5.13E-3</v>
      </c>
      <c r="K650" s="165">
        <v>162.13194000000001</v>
      </c>
      <c r="L650" s="165">
        <v>635.51827000000003</v>
      </c>
      <c r="M650" s="165">
        <v>1.1899999999999999E-3</v>
      </c>
      <c r="N650" s="165">
        <v>635.51945999999998</v>
      </c>
      <c r="O650" s="165">
        <v>797.65139999999997</v>
      </c>
      <c r="P650" s="165">
        <v>3984.6962699999999</v>
      </c>
      <c r="Q650" s="165">
        <v>0</v>
      </c>
      <c r="R650" s="166">
        <v>3984.6962699999999</v>
      </c>
    </row>
    <row r="651" spans="1:18" ht="13.2">
      <c r="A651" s="167"/>
      <c r="B651" s="167"/>
      <c r="C651" s="163" t="s">
        <v>289</v>
      </c>
      <c r="D651" s="163" t="s">
        <v>289</v>
      </c>
      <c r="E651" s="163">
        <v>97</v>
      </c>
      <c r="F651" s="164">
        <v>0</v>
      </c>
      <c r="G651" s="165">
        <v>0</v>
      </c>
      <c r="H651" s="165">
        <v>0</v>
      </c>
      <c r="I651" s="165">
        <v>99.266350000000003</v>
      </c>
      <c r="J651" s="165">
        <v>0</v>
      </c>
      <c r="K651" s="165">
        <v>99.266350000000003</v>
      </c>
      <c r="L651" s="165">
        <v>109.60636</v>
      </c>
      <c r="M651" s="165">
        <v>0</v>
      </c>
      <c r="N651" s="165">
        <v>109.60636</v>
      </c>
      <c r="O651" s="165">
        <v>208.87270999999998</v>
      </c>
      <c r="P651" s="165">
        <v>3506.0373199999999</v>
      </c>
      <c r="Q651" s="165">
        <v>0</v>
      </c>
      <c r="R651" s="166">
        <v>3506.0373199999999</v>
      </c>
    </row>
    <row r="652" spans="1:18" ht="13.2">
      <c r="A652" s="167"/>
      <c r="B652" s="167"/>
      <c r="C652" s="163" t="s">
        <v>312</v>
      </c>
      <c r="D652" s="163" t="s">
        <v>313</v>
      </c>
      <c r="E652" s="163">
        <v>65</v>
      </c>
      <c r="F652" s="164">
        <v>0</v>
      </c>
      <c r="G652" s="165">
        <v>0</v>
      </c>
      <c r="H652" s="165">
        <v>0</v>
      </c>
      <c r="I652" s="165">
        <v>485.03543999999999</v>
      </c>
      <c r="J652" s="165">
        <v>3.7335799999999999</v>
      </c>
      <c r="K652" s="165">
        <v>488.76902000000001</v>
      </c>
      <c r="L652" s="165">
        <v>357.69941999999998</v>
      </c>
      <c r="M652" s="165">
        <v>7.5100000000000002E-3</v>
      </c>
      <c r="N652" s="165">
        <v>357.70693</v>
      </c>
      <c r="O652" s="165">
        <v>846.4759499999999</v>
      </c>
      <c r="P652" s="165">
        <v>2415.55537</v>
      </c>
      <c r="Q652" s="165">
        <v>0</v>
      </c>
      <c r="R652" s="166">
        <v>2415.55537</v>
      </c>
    </row>
    <row r="653" spans="1:18" ht="13.2">
      <c r="A653" s="167"/>
      <c r="B653" s="163" t="s">
        <v>8</v>
      </c>
      <c r="C653" s="163" t="s">
        <v>231</v>
      </c>
      <c r="D653" s="163" t="s">
        <v>231</v>
      </c>
      <c r="E653" s="163">
        <v>75</v>
      </c>
      <c r="F653" s="164">
        <v>0</v>
      </c>
      <c r="G653" s="165">
        <v>0</v>
      </c>
      <c r="H653" s="165">
        <v>0</v>
      </c>
      <c r="I653" s="165">
        <v>547.29068999999993</v>
      </c>
      <c r="J653" s="165">
        <v>6.7000000000000002E-4</v>
      </c>
      <c r="K653" s="165">
        <v>547.29135999999994</v>
      </c>
      <c r="L653" s="165">
        <v>93.06177000000001</v>
      </c>
      <c r="M653" s="165">
        <v>0</v>
      </c>
      <c r="N653" s="165">
        <v>93.06177000000001</v>
      </c>
      <c r="O653" s="165">
        <v>640.35312999999996</v>
      </c>
      <c r="P653" s="165">
        <v>5776.9557800000002</v>
      </c>
      <c r="Q653" s="165">
        <v>0</v>
      </c>
      <c r="R653" s="166">
        <v>5776.9557800000002</v>
      </c>
    </row>
    <row r="654" spans="1:18" ht="13.2">
      <c r="A654" s="167"/>
      <c r="B654" s="167"/>
      <c r="C654" s="163" t="s">
        <v>8</v>
      </c>
      <c r="D654" s="163" t="s">
        <v>8</v>
      </c>
      <c r="E654" s="163">
        <v>76</v>
      </c>
      <c r="F654" s="164">
        <v>0</v>
      </c>
      <c r="G654" s="165">
        <v>0</v>
      </c>
      <c r="H654" s="165">
        <v>0</v>
      </c>
      <c r="I654" s="165">
        <v>14076.171689999999</v>
      </c>
      <c r="J654" s="165">
        <v>1633.6759999999999</v>
      </c>
      <c r="K654" s="165">
        <v>15709.847689999999</v>
      </c>
      <c r="L654" s="165">
        <v>54456.200490000003</v>
      </c>
      <c r="M654" s="165">
        <v>2844.7345599999999</v>
      </c>
      <c r="N654" s="165">
        <v>57300.93505</v>
      </c>
      <c r="O654" s="165">
        <v>73010.782739999995</v>
      </c>
      <c r="P654" s="165">
        <v>8880.3117700000003</v>
      </c>
      <c r="Q654" s="165">
        <v>0</v>
      </c>
      <c r="R654" s="166">
        <v>8880.3117700000003</v>
      </c>
    </row>
    <row r="655" spans="1:18" ht="13.2">
      <c r="A655" s="167"/>
      <c r="B655" s="167"/>
      <c r="C655" s="163" t="s">
        <v>232</v>
      </c>
      <c r="D655" s="163" t="s">
        <v>232</v>
      </c>
      <c r="E655" s="163">
        <v>82</v>
      </c>
      <c r="F655" s="164">
        <v>0</v>
      </c>
      <c r="G655" s="165">
        <v>0</v>
      </c>
      <c r="H655" s="165">
        <v>0</v>
      </c>
      <c r="I655" s="165">
        <v>820.60295999999994</v>
      </c>
      <c r="J655" s="165">
        <v>0</v>
      </c>
      <c r="K655" s="165">
        <v>820.60295999999994</v>
      </c>
      <c r="L655" s="165">
        <v>329.96672999999998</v>
      </c>
      <c r="M655" s="165">
        <v>0</v>
      </c>
      <c r="N655" s="165">
        <v>329.96672999999998</v>
      </c>
      <c r="O655" s="165">
        <v>1150.56969</v>
      </c>
      <c r="P655" s="165">
        <v>8399.5951600000008</v>
      </c>
      <c r="Q655" s="165">
        <v>0</v>
      </c>
      <c r="R655" s="166">
        <v>8399.5951600000008</v>
      </c>
    </row>
    <row r="656" spans="1:18" ht="13.2">
      <c r="A656" s="167"/>
      <c r="B656" s="167"/>
      <c r="C656" s="163" t="s">
        <v>201</v>
      </c>
      <c r="D656" s="163" t="s">
        <v>201</v>
      </c>
      <c r="E656" s="163">
        <v>81</v>
      </c>
      <c r="F656" s="164">
        <v>0</v>
      </c>
      <c r="G656" s="165">
        <v>0</v>
      </c>
      <c r="H656" s="165">
        <v>0</v>
      </c>
      <c r="I656" s="165">
        <v>567.82924000000003</v>
      </c>
      <c r="J656" s="165">
        <v>0</v>
      </c>
      <c r="K656" s="165">
        <v>567.82924000000003</v>
      </c>
      <c r="L656" s="165">
        <v>838.25848999999994</v>
      </c>
      <c r="M656" s="165">
        <v>0</v>
      </c>
      <c r="N656" s="165">
        <v>838.25848999999994</v>
      </c>
      <c r="O656" s="165">
        <v>1406.08773</v>
      </c>
      <c r="P656" s="165">
        <v>9235.7968399999991</v>
      </c>
      <c r="Q656" s="165">
        <v>0</v>
      </c>
      <c r="R656" s="166">
        <v>9235.7968399999991</v>
      </c>
    </row>
    <row r="657" spans="1:18" ht="13.2">
      <c r="A657" s="167"/>
      <c r="B657" s="167"/>
      <c r="C657" s="163" t="s">
        <v>325</v>
      </c>
      <c r="D657" s="163" t="s">
        <v>326</v>
      </c>
      <c r="E657" s="163">
        <v>89</v>
      </c>
      <c r="F657" s="164">
        <v>0</v>
      </c>
      <c r="G657" s="165">
        <v>0</v>
      </c>
      <c r="H657" s="165">
        <v>0</v>
      </c>
      <c r="I657" s="165">
        <v>70.318070000000006</v>
      </c>
      <c r="J657" s="165">
        <v>0</v>
      </c>
      <c r="K657" s="165">
        <v>70.318070000000006</v>
      </c>
      <c r="L657" s="165">
        <v>49.060360000000003</v>
      </c>
      <c r="M657" s="165">
        <v>0</v>
      </c>
      <c r="N657" s="165">
        <v>49.060360000000003</v>
      </c>
      <c r="O657" s="165">
        <v>119.37842999999999</v>
      </c>
      <c r="P657" s="165">
        <v>4046.22082</v>
      </c>
      <c r="Q657" s="165">
        <v>0</v>
      </c>
      <c r="R657" s="166">
        <v>4046.22082</v>
      </c>
    </row>
    <row r="658" spans="1:18" ht="13.2">
      <c r="A658" s="167"/>
      <c r="B658" s="167"/>
      <c r="C658" s="163" t="s">
        <v>233</v>
      </c>
      <c r="D658" s="163" t="s">
        <v>233</v>
      </c>
      <c r="E658" s="163">
        <v>78</v>
      </c>
      <c r="F658" s="164">
        <v>0</v>
      </c>
      <c r="G658" s="165">
        <v>0</v>
      </c>
      <c r="H658" s="165">
        <v>0</v>
      </c>
      <c r="I658" s="165">
        <v>44.616120000000002</v>
      </c>
      <c r="J658" s="165">
        <v>0</v>
      </c>
      <c r="K658" s="165">
        <v>44.616120000000002</v>
      </c>
      <c r="L658" s="165">
        <v>25.918520000000001</v>
      </c>
      <c r="M658" s="165">
        <v>0</v>
      </c>
      <c r="N658" s="165">
        <v>25.918520000000001</v>
      </c>
      <c r="O658" s="165">
        <v>70.534639999999996</v>
      </c>
      <c r="P658" s="165">
        <v>5319.1406399999996</v>
      </c>
      <c r="Q658" s="165">
        <v>0</v>
      </c>
      <c r="R658" s="166">
        <v>5319.1406399999996</v>
      </c>
    </row>
    <row r="659" spans="1:18" ht="13.2">
      <c r="A659" s="167"/>
      <c r="B659" s="167"/>
      <c r="C659" s="163" t="s">
        <v>234</v>
      </c>
      <c r="D659" s="163" t="s">
        <v>235</v>
      </c>
      <c r="E659" s="163">
        <v>79</v>
      </c>
      <c r="F659" s="164">
        <v>0</v>
      </c>
      <c r="G659" s="165">
        <v>0</v>
      </c>
      <c r="H659" s="165">
        <v>0</v>
      </c>
      <c r="I659" s="165">
        <v>112.12642</v>
      </c>
      <c r="J659" s="165">
        <v>0</v>
      </c>
      <c r="K659" s="165">
        <v>112.12642</v>
      </c>
      <c r="L659" s="165">
        <v>28.500250000000001</v>
      </c>
      <c r="M659" s="165">
        <v>0</v>
      </c>
      <c r="N659" s="165">
        <v>28.500250000000001</v>
      </c>
      <c r="O659" s="165">
        <v>140.62667000000002</v>
      </c>
      <c r="P659" s="165">
        <v>6602.9644400000006</v>
      </c>
      <c r="Q659" s="165">
        <v>0</v>
      </c>
      <c r="R659" s="166">
        <v>6602.9644400000006</v>
      </c>
    </row>
    <row r="660" spans="1:18" ht="13.2">
      <c r="A660" s="167"/>
      <c r="B660" s="167"/>
      <c r="C660" s="163" t="s">
        <v>236</v>
      </c>
      <c r="D660" s="163" t="s">
        <v>237</v>
      </c>
      <c r="E660" s="163">
        <v>77</v>
      </c>
      <c r="F660" s="164">
        <v>0</v>
      </c>
      <c r="G660" s="165">
        <v>0</v>
      </c>
      <c r="H660" s="165">
        <v>0</v>
      </c>
      <c r="I660" s="165">
        <v>446.26078999999999</v>
      </c>
      <c r="J660" s="165">
        <v>1.7099999999999999E-3</v>
      </c>
      <c r="K660" s="165">
        <v>446.26249999999999</v>
      </c>
      <c r="L660" s="165">
        <v>1028.8781099999999</v>
      </c>
      <c r="M660" s="165">
        <v>0</v>
      </c>
      <c r="N660" s="165">
        <v>1028.8781099999999</v>
      </c>
      <c r="O660" s="165">
        <v>1475.1406100000002</v>
      </c>
      <c r="P660" s="165">
        <v>5977.5845799999997</v>
      </c>
      <c r="Q660" s="165">
        <v>0</v>
      </c>
      <c r="R660" s="166">
        <v>5977.5845799999997</v>
      </c>
    </row>
    <row r="661" spans="1:18" ht="13.2">
      <c r="A661" s="167"/>
      <c r="B661" s="163" t="s">
        <v>10</v>
      </c>
      <c r="C661" s="163" t="s">
        <v>238</v>
      </c>
      <c r="D661" s="163" t="s">
        <v>238</v>
      </c>
      <c r="E661" s="163">
        <v>66</v>
      </c>
      <c r="F661" s="164">
        <v>0</v>
      </c>
      <c r="G661" s="165">
        <v>0</v>
      </c>
      <c r="H661" s="165">
        <v>0</v>
      </c>
      <c r="I661" s="165">
        <v>2029.5580400000001</v>
      </c>
      <c r="J661" s="165">
        <v>10.603959999999999</v>
      </c>
      <c r="K661" s="165">
        <v>2040.162</v>
      </c>
      <c r="L661" s="165">
        <v>2508.9434799999999</v>
      </c>
      <c r="M661" s="165">
        <v>2.2800000000000001E-2</v>
      </c>
      <c r="N661" s="165">
        <v>2508.9662799999996</v>
      </c>
      <c r="O661" s="165">
        <v>4549.1282799999999</v>
      </c>
      <c r="P661" s="165">
        <v>10077.690619999999</v>
      </c>
      <c r="Q661" s="165">
        <v>0</v>
      </c>
      <c r="R661" s="166">
        <v>10077.690619999999</v>
      </c>
    </row>
    <row r="662" spans="1:18" ht="13.2">
      <c r="A662" s="167"/>
      <c r="B662" s="167"/>
      <c r="C662" s="163" t="s">
        <v>239</v>
      </c>
      <c r="D662" s="163" t="s">
        <v>327</v>
      </c>
      <c r="E662" s="163">
        <v>51</v>
      </c>
      <c r="F662" s="164">
        <v>0</v>
      </c>
      <c r="G662" s="165">
        <v>0</v>
      </c>
      <c r="H662" s="165">
        <v>0</v>
      </c>
      <c r="I662" s="165">
        <v>605.13278000000003</v>
      </c>
      <c r="J662" s="165">
        <v>6.1829999999999996E-2</v>
      </c>
      <c r="K662" s="165">
        <v>605.19461000000001</v>
      </c>
      <c r="L662" s="165">
        <v>174.54587000000001</v>
      </c>
      <c r="M662" s="165">
        <v>2.4599999999999999E-3</v>
      </c>
      <c r="N662" s="165">
        <v>174.54832999999999</v>
      </c>
      <c r="O662" s="165">
        <v>779.74293999999998</v>
      </c>
      <c r="P662" s="165">
        <v>4056.7321499999998</v>
      </c>
      <c r="Q662" s="165">
        <v>0</v>
      </c>
      <c r="R662" s="166">
        <v>4056.7321499999998</v>
      </c>
    </row>
    <row r="663" spans="1:18" ht="13.2">
      <c r="A663" s="167"/>
      <c r="B663" s="167"/>
      <c r="C663" s="163" t="s">
        <v>328</v>
      </c>
      <c r="D663" s="163" t="s">
        <v>329</v>
      </c>
      <c r="E663" s="163">
        <v>60</v>
      </c>
      <c r="F663" s="164">
        <v>0</v>
      </c>
      <c r="G663" s="165">
        <v>0</v>
      </c>
      <c r="H663" s="165">
        <v>0</v>
      </c>
      <c r="I663" s="165">
        <v>5134.0496199999998</v>
      </c>
      <c r="J663" s="165">
        <v>185.78387000000001</v>
      </c>
      <c r="K663" s="165">
        <v>5319.83349</v>
      </c>
      <c r="L663" s="165">
        <v>5796.5484400000005</v>
      </c>
      <c r="M663" s="165">
        <v>9.7060000000000007E-2</v>
      </c>
      <c r="N663" s="165">
        <v>5796.6454999999996</v>
      </c>
      <c r="O663" s="165">
        <v>11116.47899</v>
      </c>
      <c r="P663" s="165">
        <v>6322.2396699999999</v>
      </c>
      <c r="Q663" s="165">
        <v>0</v>
      </c>
      <c r="R663" s="166">
        <v>6322.2396699999999</v>
      </c>
    </row>
    <row r="664" spans="1:18" ht="13.2">
      <c r="A664" s="167"/>
      <c r="B664" s="167"/>
      <c r="C664" s="163" t="s">
        <v>10</v>
      </c>
      <c r="D664" s="163" t="s">
        <v>10</v>
      </c>
      <c r="E664" s="163">
        <v>40</v>
      </c>
      <c r="F664" s="164">
        <v>0</v>
      </c>
      <c r="G664" s="165">
        <v>0</v>
      </c>
      <c r="H664" s="165">
        <v>0</v>
      </c>
      <c r="I664" s="165">
        <v>6553.6264099999999</v>
      </c>
      <c r="J664" s="165">
        <v>660.90436999999997</v>
      </c>
      <c r="K664" s="165">
        <v>7214.53078</v>
      </c>
      <c r="L664" s="165">
        <v>24061.086780000001</v>
      </c>
      <c r="M664" s="165">
        <v>1441.7361299999998</v>
      </c>
      <c r="N664" s="165">
        <v>25502.822909999999</v>
      </c>
      <c r="O664" s="165">
        <v>32717.35369</v>
      </c>
      <c r="P664" s="165">
        <v>18463.227360000001</v>
      </c>
      <c r="Q664" s="165">
        <v>0</v>
      </c>
      <c r="R664" s="166">
        <v>18463.227360000001</v>
      </c>
    </row>
    <row r="665" spans="1:18" ht="13.2">
      <c r="A665" s="167"/>
      <c r="B665" s="167"/>
      <c r="C665" s="167"/>
      <c r="D665" s="167"/>
      <c r="E665" s="168">
        <v>70</v>
      </c>
      <c r="F665" s="169">
        <v>0</v>
      </c>
      <c r="G665" s="121">
        <v>0</v>
      </c>
      <c r="H665" s="121">
        <v>0</v>
      </c>
      <c r="I665" s="121">
        <v>13968.097970000001</v>
      </c>
      <c r="J665" s="121">
        <v>2987.8976899999998</v>
      </c>
      <c r="K665" s="121">
        <v>16955.99566</v>
      </c>
      <c r="L665" s="121">
        <v>47755.18247</v>
      </c>
      <c r="M665" s="121">
        <v>2465.67715</v>
      </c>
      <c r="N665" s="121">
        <v>50220.859619999996</v>
      </c>
      <c r="O665" s="121">
        <v>67176.855280000003</v>
      </c>
      <c r="P665" s="121">
        <v>28125.219079999999</v>
      </c>
      <c r="Q665" s="121">
        <v>0</v>
      </c>
      <c r="R665" s="170">
        <v>28125.219079999999</v>
      </c>
    </row>
    <row r="666" spans="1:18" ht="13.2">
      <c r="A666" s="167"/>
      <c r="B666" s="167"/>
      <c r="C666" s="167"/>
      <c r="D666" s="163" t="s">
        <v>203</v>
      </c>
      <c r="E666" s="163">
        <v>42</v>
      </c>
      <c r="F666" s="164">
        <v>0</v>
      </c>
      <c r="G666" s="165">
        <v>0</v>
      </c>
      <c r="H666" s="165">
        <v>0</v>
      </c>
      <c r="I666" s="165">
        <v>1380.78457</v>
      </c>
      <c r="J666" s="165">
        <v>4.3645100000000001</v>
      </c>
      <c r="K666" s="165">
        <v>1385.1490800000001</v>
      </c>
      <c r="L666" s="165">
        <v>1600.0550600000001</v>
      </c>
      <c r="M666" s="165">
        <v>2.264E-2</v>
      </c>
      <c r="N666" s="165">
        <v>1600.0777</v>
      </c>
      <c r="O666" s="165">
        <v>2985.22678</v>
      </c>
      <c r="P666" s="165">
        <v>10245.806359999999</v>
      </c>
      <c r="Q666" s="165">
        <v>0</v>
      </c>
      <c r="R666" s="166">
        <v>10245.806359999999</v>
      </c>
    </row>
    <row r="667" spans="1:18" ht="13.2">
      <c r="A667" s="167"/>
      <c r="B667" s="167"/>
      <c r="C667" s="167"/>
      <c r="D667" s="163" t="s">
        <v>241</v>
      </c>
      <c r="E667" s="163">
        <v>46</v>
      </c>
      <c r="F667" s="164">
        <v>0</v>
      </c>
      <c r="G667" s="165">
        <v>0</v>
      </c>
      <c r="H667" s="165">
        <v>0</v>
      </c>
      <c r="I667" s="165">
        <v>5237.5586800000001</v>
      </c>
      <c r="J667" s="165">
        <v>416.12645000000003</v>
      </c>
      <c r="K667" s="165">
        <v>5653.6851299999998</v>
      </c>
      <c r="L667" s="165">
        <v>5607.7804000000006</v>
      </c>
      <c r="M667" s="165">
        <v>136.77622</v>
      </c>
      <c r="N667" s="165">
        <v>5744.5566200000003</v>
      </c>
      <c r="O667" s="165">
        <v>11398.241749999999</v>
      </c>
      <c r="P667" s="165">
        <v>13370.57049</v>
      </c>
      <c r="Q667" s="165">
        <v>0</v>
      </c>
      <c r="R667" s="166">
        <v>13370.57049</v>
      </c>
    </row>
    <row r="668" spans="1:18" ht="13.2">
      <c r="A668" s="167"/>
      <c r="B668" s="167"/>
      <c r="C668" s="163" t="s">
        <v>330</v>
      </c>
      <c r="D668" s="163" t="s">
        <v>330</v>
      </c>
      <c r="E668" s="163">
        <v>55</v>
      </c>
      <c r="F668" s="164">
        <v>0</v>
      </c>
      <c r="G668" s="165">
        <v>0</v>
      </c>
      <c r="H668" s="165">
        <v>0</v>
      </c>
      <c r="I668" s="165">
        <v>1326.7500500000001</v>
      </c>
      <c r="J668" s="165">
        <v>54.972529999999999</v>
      </c>
      <c r="K668" s="165">
        <v>1381.7225800000001</v>
      </c>
      <c r="L668" s="165">
        <v>2657.8127100000002</v>
      </c>
      <c r="M668" s="165">
        <v>7.4508000000000001</v>
      </c>
      <c r="N668" s="165">
        <v>2665.2635099999998</v>
      </c>
      <c r="O668" s="165">
        <v>4046.9860899999999</v>
      </c>
      <c r="P668" s="165">
        <v>7790.6459599999998</v>
      </c>
      <c r="Q668" s="165">
        <v>0</v>
      </c>
      <c r="R668" s="166">
        <v>7790.6459599999998</v>
      </c>
    </row>
    <row r="669" spans="1:18" ht="13.2">
      <c r="A669" s="167"/>
      <c r="B669" s="167"/>
      <c r="C669" s="163" t="s">
        <v>290</v>
      </c>
      <c r="D669" s="163" t="s">
        <v>291</v>
      </c>
      <c r="E669" s="163">
        <v>71</v>
      </c>
      <c r="F669" s="164">
        <v>0</v>
      </c>
      <c r="G669" s="165">
        <v>0</v>
      </c>
      <c r="H669" s="165">
        <v>0</v>
      </c>
      <c r="I669" s="165">
        <v>10261.065039999999</v>
      </c>
      <c r="J669" s="165">
        <v>720.79916000000003</v>
      </c>
      <c r="K669" s="165">
        <v>10981.8642</v>
      </c>
      <c r="L669" s="165">
        <v>14460.775659999999</v>
      </c>
      <c r="M669" s="165">
        <v>112.17886999999999</v>
      </c>
      <c r="N669" s="165">
        <v>14572.954529999999</v>
      </c>
      <c r="O669" s="165">
        <v>25554.818729999999</v>
      </c>
      <c r="P669" s="165">
        <v>7462.7340000000004</v>
      </c>
      <c r="Q669" s="165">
        <v>0.72351999999999994</v>
      </c>
      <c r="R669" s="166">
        <v>7463.4575199999999</v>
      </c>
    </row>
    <row r="670" spans="1:18" ht="13.2">
      <c r="A670" s="167"/>
      <c r="B670" s="167"/>
      <c r="C670" s="167"/>
      <c r="D670" s="163" t="s">
        <v>331</v>
      </c>
      <c r="E670" s="163">
        <v>72</v>
      </c>
      <c r="F670" s="164">
        <v>0</v>
      </c>
      <c r="G670" s="165">
        <v>0</v>
      </c>
      <c r="H670" s="165">
        <v>0</v>
      </c>
      <c r="I670" s="165">
        <v>1622.4148500000001</v>
      </c>
      <c r="J670" s="165">
        <v>1.2230099999999999</v>
      </c>
      <c r="K670" s="165">
        <v>1623.63786</v>
      </c>
      <c r="L670" s="165">
        <v>1555.3921399999999</v>
      </c>
      <c r="M670" s="165">
        <v>1.1710000000000002E-2</v>
      </c>
      <c r="N670" s="165">
        <v>1555.4038500000001</v>
      </c>
      <c r="O670" s="165">
        <v>3179.04171</v>
      </c>
      <c r="P670" s="165">
        <v>2220.7119300000004</v>
      </c>
      <c r="Q670" s="165">
        <v>0</v>
      </c>
      <c r="R670" s="166">
        <v>2220.7119300000004</v>
      </c>
    </row>
    <row r="671" spans="1:18" ht="13.2">
      <c r="A671" s="167"/>
      <c r="B671" s="167"/>
      <c r="C671" s="163" t="s">
        <v>242</v>
      </c>
      <c r="D671" s="163" t="s">
        <v>243</v>
      </c>
      <c r="E671" s="163">
        <v>67</v>
      </c>
      <c r="F671" s="164">
        <v>0</v>
      </c>
      <c r="G671" s="165">
        <v>0</v>
      </c>
      <c r="H671" s="165">
        <v>0</v>
      </c>
      <c r="I671" s="165">
        <v>2550.5405799999999</v>
      </c>
      <c r="J671" s="165">
        <v>9.34239</v>
      </c>
      <c r="K671" s="165">
        <v>2559.8829700000001</v>
      </c>
      <c r="L671" s="165">
        <v>1469.6719800000001</v>
      </c>
      <c r="M671" s="165">
        <v>1.2600000000000001E-3</v>
      </c>
      <c r="N671" s="165">
        <v>1469.6732400000001</v>
      </c>
      <c r="O671" s="165">
        <v>4029.5562099999997</v>
      </c>
      <c r="P671" s="165">
        <v>5919.2208499999997</v>
      </c>
      <c r="Q671" s="165">
        <v>0</v>
      </c>
      <c r="R671" s="166">
        <v>5919.2208499999997</v>
      </c>
    </row>
    <row r="672" spans="1:18" ht="13.2">
      <c r="A672" s="167"/>
      <c r="B672" s="167"/>
      <c r="C672" s="163" t="s">
        <v>244</v>
      </c>
      <c r="D672" s="163" t="s">
        <v>244</v>
      </c>
      <c r="E672" s="163">
        <v>49</v>
      </c>
      <c r="F672" s="164">
        <v>0</v>
      </c>
      <c r="G672" s="165">
        <v>0</v>
      </c>
      <c r="H672" s="165">
        <v>0</v>
      </c>
      <c r="I672" s="165">
        <v>2767.4367999999999</v>
      </c>
      <c r="J672" s="165">
        <v>139.58176</v>
      </c>
      <c r="K672" s="165">
        <v>2907.01856</v>
      </c>
      <c r="L672" s="165">
        <v>5678.6669000000002</v>
      </c>
      <c r="M672" s="165">
        <v>8.0560000000000007E-2</v>
      </c>
      <c r="N672" s="165">
        <v>5678.7474599999996</v>
      </c>
      <c r="O672" s="165">
        <v>8585.7660199999991</v>
      </c>
      <c r="P672" s="165">
        <v>6740.2221200000004</v>
      </c>
      <c r="Q672" s="165">
        <v>0</v>
      </c>
      <c r="R672" s="166">
        <v>6740.2221200000004</v>
      </c>
    </row>
    <row r="673" spans="1:18" ht="13.2">
      <c r="A673" s="167"/>
      <c r="B673" s="167"/>
      <c r="C673" s="163" t="s">
        <v>332</v>
      </c>
      <c r="D673" s="163" t="s">
        <v>333</v>
      </c>
      <c r="E673" s="163">
        <v>68</v>
      </c>
      <c r="F673" s="164">
        <v>0</v>
      </c>
      <c r="G673" s="165">
        <v>0</v>
      </c>
      <c r="H673" s="165">
        <v>0</v>
      </c>
      <c r="I673" s="165">
        <v>893.27214000000004</v>
      </c>
      <c r="J673" s="165">
        <v>7.3499999999999996E-2</v>
      </c>
      <c r="K673" s="165">
        <v>893.34564</v>
      </c>
      <c r="L673" s="165">
        <v>830.82136000000003</v>
      </c>
      <c r="M673" s="165">
        <v>1.5390000000000001E-2</v>
      </c>
      <c r="N673" s="165">
        <v>830.83675000000005</v>
      </c>
      <c r="O673" s="165">
        <v>1724.1823899999999</v>
      </c>
      <c r="P673" s="165">
        <v>9057.6455900000001</v>
      </c>
      <c r="Q673" s="165">
        <v>0</v>
      </c>
      <c r="R673" s="166">
        <v>9057.6455900000001</v>
      </c>
    </row>
    <row r="674" spans="1:18" ht="13.2">
      <c r="A674" s="167"/>
      <c r="B674" s="167"/>
      <c r="C674" s="163" t="s">
        <v>334</v>
      </c>
      <c r="D674" s="163" t="s">
        <v>334</v>
      </c>
      <c r="E674" s="163">
        <v>74</v>
      </c>
      <c r="F674" s="164">
        <v>0</v>
      </c>
      <c r="G674" s="165">
        <v>0</v>
      </c>
      <c r="H674" s="165">
        <v>0</v>
      </c>
      <c r="I674" s="165">
        <v>313.95090000000005</v>
      </c>
      <c r="J674" s="165">
        <v>0</v>
      </c>
      <c r="K674" s="165">
        <v>313.95090000000005</v>
      </c>
      <c r="L674" s="165">
        <v>250.82254999999998</v>
      </c>
      <c r="M674" s="165">
        <v>0</v>
      </c>
      <c r="N674" s="165">
        <v>250.82254999999998</v>
      </c>
      <c r="O674" s="165">
        <v>564.77344999999991</v>
      </c>
      <c r="P674" s="165">
        <v>4167.8937100000003</v>
      </c>
      <c r="Q674" s="165">
        <v>0</v>
      </c>
      <c r="R674" s="166">
        <v>4167.8937100000003</v>
      </c>
    </row>
    <row r="675" spans="1:18" ht="13.2">
      <c r="A675" s="167"/>
      <c r="B675" s="167"/>
      <c r="C675" s="167"/>
      <c r="D675" s="163" t="s">
        <v>335</v>
      </c>
      <c r="E675" s="163">
        <v>101</v>
      </c>
      <c r="F675" s="164">
        <v>0</v>
      </c>
      <c r="G675" s="165">
        <v>0</v>
      </c>
      <c r="H675" s="165">
        <v>0</v>
      </c>
      <c r="I675" s="165">
        <v>170.99189999999999</v>
      </c>
      <c r="J675" s="165">
        <v>0</v>
      </c>
      <c r="K675" s="165">
        <v>170.99189999999999</v>
      </c>
      <c r="L675" s="165">
        <v>5.0450000000000002E-2</v>
      </c>
      <c r="M675" s="165">
        <v>0</v>
      </c>
      <c r="N675" s="165">
        <v>5.0450000000000002E-2</v>
      </c>
      <c r="O675" s="165">
        <v>171.04235</v>
      </c>
      <c r="P675" s="165">
        <v>2997.2809600000001</v>
      </c>
      <c r="Q675" s="165">
        <v>0</v>
      </c>
      <c r="R675" s="166">
        <v>2997.2809600000001</v>
      </c>
    </row>
    <row r="676" spans="1:18" ht="13.2">
      <c r="A676" s="167"/>
      <c r="B676" s="167"/>
      <c r="C676" s="163" t="s">
        <v>336</v>
      </c>
      <c r="D676" s="163" t="s">
        <v>336</v>
      </c>
      <c r="E676" s="163">
        <v>88</v>
      </c>
      <c r="F676" s="164">
        <v>0</v>
      </c>
      <c r="G676" s="165">
        <v>0</v>
      </c>
      <c r="H676" s="165">
        <v>0</v>
      </c>
      <c r="I676" s="165">
        <v>322.69996000000003</v>
      </c>
      <c r="J676" s="165">
        <v>0</v>
      </c>
      <c r="K676" s="165">
        <v>322.69996000000003</v>
      </c>
      <c r="L676" s="165">
        <v>346.67659999999995</v>
      </c>
      <c r="M676" s="165">
        <v>2.9999999999999997E-4</v>
      </c>
      <c r="N676" s="165">
        <v>346.67690000000005</v>
      </c>
      <c r="O676" s="165">
        <v>669.37685999999997</v>
      </c>
      <c r="P676" s="165">
        <v>4552.0855300000003</v>
      </c>
      <c r="Q676" s="165">
        <v>0</v>
      </c>
      <c r="R676" s="166">
        <v>4552.0855300000003</v>
      </c>
    </row>
    <row r="677" spans="1:18" ht="13.2">
      <c r="A677" s="167"/>
      <c r="B677" s="167"/>
      <c r="C677" s="167"/>
      <c r="D677" s="163" t="s">
        <v>337</v>
      </c>
      <c r="E677" s="163">
        <v>100</v>
      </c>
      <c r="F677" s="164">
        <v>0</v>
      </c>
      <c r="G677" s="165">
        <v>0</v>
      </c>
      <c r="H677" s="165">
        <v>0</v>
      </c>
      <c r="I677" s="165">
        <v>134.01981000000001</v>
      </c>
      <c r="J677" s="165">
        <v>0</v>
      </c>
      <c r="K677" s="165">
        <v>134.01981000000001</v>
      </c>
      <c r="L677" s="165">
        <v>102.60655</v>
      </c>
      <c r="M677" s="165">
        <v>0</v>
      </c>
      <c r="N677" s="165">
        <v>102.60655</v>
      </c>
      <c r="O677" s="165">
        <v>236.62635999999998</v>
      </c>
      <c r="P677" s="165">
        <v>2279.7630299999996</v>
      </c>
      <c r="Q677" s="165">
        <v>0</v>
      </c>
      <c r="R677" s="166">
        <v>2279.7630299999996</v>
      </c>
    </row>
    <row r="678" spans="1:18" ht="13.2">
      <c r="A678" s="167"/>
      <c r="B678" s="163" t="s">
        <v>11</v>
      </c>
      <c r="C678" s="163" t="s">
        <v>11</v>
      </c>
      <c r="D678" s="163" t="s">
        <v>11</v>
      </c>
      <c r="E678" s="163">
        <v>93</v>
      </c>
      <c r="F678" s="164">
        <v>0</v>
      </c>
      <c r="G678" s="165">
        <v>0</v>
      </c>
      <c r="H678" s="165">
        <v>0</v>
      </c>
      <c r="I678" s="165">
        <v>121.54917999999999</v>
      </c>
      <c r="J678" s="165">
        <v>0</v>
      </c>
      <c r="K678" s="165">
        <v>121.54917999999999</v>
      </c>
      <c r="L678" s="165">
        <v>60.992269999999998</v>
      </c>
      <c r="M678" s="165">
        <v>0</v>
      </c>
      <c r="N678" s="165">
        <v>60.992269999999998</v>
      </c>
      <c r="O678" s="165">
        <v>182.54145</v>
      </c>
      <c r="P678" s="165">
        <v>2867.0201299999999</v>
      </c>
      <c r="Q678" s="165">
        <v>0</v>
      </c>
      <c r="R678" s="166">
        <v>2867.0201299999999</v>
      </c>
    </row>
    <row r="679" spans="1:18" ht="13.2">
      <c r="A679" s="167"/>
      <c r="B679" s="163" t="s">
        <v>13</v>
      </c>
      <c r="C679" s="163" t="s">
        <v>13</v>
      </c>
      <c r="D679" s="163" t="s">
        <v>13</v>
      </c>
      <c r="E679" s="163">
        <v>96</v>
      </c>
      <c r="F679" s="164">
        <v>0</v>
      </c>
      <c r="G679" s="165">
        <v>0</v>
      </c>
      <c r="H679" s="165">
        <v>0</v>
      </c>
      <c r="I679" s="165">
        <v>174.08769000000001</v>
      </c>
      <c r="J679" s="165">
        <v>0.93079999999999996</v>
      </c>
      <c r="K679" s="165">
        <v>175.01848999999999</v>
      </c>
      <c r="L679" s="165">
        <v>1393.39076</v>
      </c>
      <c r="M679" s="165">
        <v>0</v>
      </c>
      <c r="N679" s="165">
        <v>1393.39076</v>
      </c>
      <c r="O679" s="165">
        <v>1568.4092499999999</v>
      </c>
      <c r="P679" s="165">
        <v>7413.6594000000005</v>
      </c>
      <c r="Q679" s="165">
        <v>0</v>
      </c>
      <c r="R679" s="166">
        <v>7413.6594000000005</v>
      </c>
    </row>
    <row r="680" spans="1:18" ht="13.2">
      <c r="A680" s="167"/>
      <c r="B680" s="167"/>
      <c r="C680" s="163" t="s">
        <v>121</v>
      </c>
      <c r="D680" s="163" t="s">
        <v>121</v>
      </c>
      <c r="E680" s="163">
        <v>91</v>
      </c>
      <c r="F680" s="164">
        <v>0</v>
      </c>
      <c r="G680" s="165">
        <v>0</v>
      </c>
      <c r="H680" s="165">
        <v>0</v>
      </c>
      <c r="I680" s="165">
        <v>262.15046000000001</v>
      </c>
      <c r="J680" s="165">
        <v>49.627679999999998</v>
      </c>
      <c r="K680" s="165">
        <v>311.77814000000001</v>
      </c>
      <c r="L680" s="165">
        <v>471.95251000000002</v>
      </c>
      <c r="M680" s="165">
        <v>0</v>
      </c>
      <c r="N680" s="165">
        <v>471.95251000000002</v>
      </c>
      <c r="O680" s="165">
        <v>783.73064999999997</v>
      </c>
      <c r="P680" s="165">
        <v>3660.0712599999997</v>
      </c>
      <c r="Q680" s="165">
        <v>0</v>
      </c>
      <c r="R680" s="166">
        <v>3660.0712599999997</v>
      </c>
    </row>
    <row r="681" spans="1:18" ht="13.2">
      <c r="A681" s="167"/>
      <c r="B681" s="163" t="s">
        <v>123</v>
      </c>
      <c r="C681" s="163" t="s">
        <v>125</v>
      </c>
      <c r="D681" s="163" t="s">
        <v>126</v>
      </c>
      <c r="E681" s="163">
        <v>73</v>
      </c>
      <c r="F681" s="164">
        <v>0</v>
      </c>
      <c r="G681" s="165">
        <v>0</v>
      </c>
      <c r="H681" s="165">
        <v>0</v>
      </c>
      <c r="I681" s="165">
        <v>708.96732999999995</v>
      </c>
      <c r="J681" s="165">
        <v>1.6471099999999999</v>
      </c>
      <c r="K681" s="165">
        <v>710.61443999999995</v>
      </c>
      <c r="L681" s="165">
        <v>1695.5925300000001</v>
      </c>
      <c r="M681" s="165">
        <v>0.12808</v>
      </c>
      <c r="N681" s="165">
        <v>1695.7206100000001</v>
      </c>
      <c r="O681" s="165">
        <v>2406.3350499999997</v>
      </c>
      <c r="P681" s="165">
        <v>3566.0721899999999</v>
      </c>
      <c r="Q681" s="165">
        <v>0</v>
      </c>
      <c r="R681" s="166">
        <v>3566.0721899999999</v>
      </c>
    </row>
    <row r="682" spans="1:18" ht="13.2">
      <c r="A682" s="167"/>
      <c r="B682" s="163" t="s">
        <v>15</v>
      </c>
      <c r="C682" s="163" t="s">
        <v>205</v>
      </c>
      <c r="D682" s="163" t="s">
        <v>206</v>
      </c>
      <c r="E682" s="163">
        <v>83</v>
      </c>
      <c r="F682" s="164">
        <v>0</v>
      </c>
      <c r="G682" s="165">
        <v>0</v>
      </c>
      <c r="H682" s="165">
        <v>0</v>
      </c>
      <c r="I682" s="165">
        <v>162.19727</v>
      </c>
      <c r="J682" s="165">
        <v>0</v>
      </c>
      <c r="K682" s="165">
        <v>162.19727</v>
      </c>
      <c r="L682" s="165">
        <v>175.07441</v>
      </c>
      <c r="M682" s="165">
        <v>6.4000000000000003E-3</v>
      </c>
      <c r="N682" s="165">
        <v>175.08080999999999</v>
      </c>
      <c r="O682" s="165">
        <v>337.27807999999999</v>
      </c>
      <c r="P682" s="165">
        <v>7216.9363700000004</v>
      </c>
      <c r="Q682" s="165">
        <v>0</v>
      </c>
      <c r="R682" s="166">
        <v>7216.9363700000004</v>
      </c>
    </row>
    <row r="683" spans="1:18" ht="13.2">
      <c r="A683" s="167"/>
      <c r="B683" s="167"/>
      <c r="C683" s="163" t="s">
        <v>130</v>
      </c>
      <c r="D683" s="163" t="s">
        <v>131</v>
      </c>
      <c r="E683" s="163">
        <v>84</v>
      </c>
      <c r="F683" s="164">
        <v>0</v>
      </c>
      <c r="G683" s="165">
        <v>0</v>
      </c>
      <c r="H683" s="165">
        <v>0</v>
      </c>
      <c r="I683" s="165">
        <v>139.28731999999999</v>
      </c>
      <c r="J683" s="165">
        <v>0.80516999999999994</v>
      </c>
      <c r="K683" s="165">
        <v>140.09249</v>
      </c>
      <c r="L683" s="165">
        <v>816.97159999999997</v>
      </c>
      <c r="M683" s="165">
        <v>9.11E-3</v>
      </c>
      <c r="N683" s="165">
        <v>816.98070999999993</v>
      </c>
      <c r="O683" s="165">
        <v>957.07319999999993</v>
      </c>
      <c r="P683" s="165">
        <v>4238.2393400000001</v>
      </c>
      <c r="Q683" s="165">
        <v>0</v>
      </c>
      <c r="R683" s="166">
        <v>4238.2393400000001</v>
      </c>
    </row>
    <row r="684" spans="1:18" ht="13.2">
      <c r="A684" s="167"/>
      <c r="B684" s="163" t="s">
        <v>16</v>
      </c>
      <c r="C684" s="163" t="s">
        <v>133</v>
      </c>
      <c r="D684" s="163" t="s">
        <v>134</v>
      </c>
      <c r="E684" s="163">
        <v>85</v>
      </c>
      <c r="F684" s="164">
        <v>0</v>
      </c>
      <c r="G684" s="165">
        <v>0</v>
      </c>
      <c r="H684" s="165">
        <v>0</v>
      </c>
      <c r="I684" s="165">
        <v>24.275569999999998</v>
      </c>
      <c r="J684" s="165">
        <v>0.57230999999999999</v>
      </c>
      <c r="K684" s="165">
        <v>24.84788</v>
      </c>
      <c r="L684" s="165">
        <v>991.2739499999999</v>
      </c>
      <c r="M684" s="165">
        <v>9.6999999999999994E-4</v>
      </c>
      <c r="N684" s="165">
        <v>991.27492000000007</v>
      </c>
      <c r="O684" s="165">
        <v>1016.1228000000001</v>
      </c>
      <c r="P684" s="165">
        <v>2753.51125</v>
      </c>
      <c r="Q684" s="165">
        <v>0</v>
      </c>
      <c r="R684" s="166">
        <v>2753.51125</v>
      </c>
    </row>
    <row r="685" spans="1:18" ht="13.2">
      <c r="A685" s="167"/>
      <c r="B685" s="163" t="s">
        <v>17</v>
      </c>
      <c r="C685" s="163" t="s">
        <v>17</v>
      </c>
      <c r="D685" s="163" t="s">
        <v>152</v>
      </c>
      <c r="E685" s="163">
        <v>45</v>
      </c>
      <c r="F685" s="164">
        <v>0</v>
      </c>
      <c r="G685" s="165">
        <v>0</v>
      </c>
      <c r="H685" s="165">
        <v>0</v>
      </c>
      <c r="I685" s="165">
        <v>4343.7966399999996</v>
      </c>
      <c r="J685" s="165">
        <v>557.78167000000008</v>
      </c>
      <c r="K685" s="165">
        <v>4901.5783099999999</v>
      </c>
      <c r="L685" s="165">
        <v>86151.721010000008</v>
      </c>
      <c r="M685" s="165">
        <v>1138.05693</v>
      </c>
      <c r="N685" s="165">
        <v>87289.77794</v>
      </c>
      <c r="O685" s="165">
        <v>92191.356249999997</v>
      </c>
      <c r="P685" s="165">
        <v>23136.440500000001</v>
      </c>
      <c r="Q685" s="165">
        <v>166.1463</v>
      </c>
      <c r="R685" s="166">
        <v>23302.586800000001</v>
      </c>
    </row>
    <row r="686" spans="1:18" ht="13.2">
      <c r="A686" s="167"/>
      <c r="B686" s="163" t="s">
        <v>20</v>
      </c>
      <c r="C686" s="163" t="s">
        <v>170</v>
      </c>
      <c r="D686" s="163" t="s">
        <v>170</v>
      </c>
      <c r="E686" s="163">
        <v>94</v>
      </c>
      <c r="F686" s="164">
        <v>0</v>
      </c>
      <c r="G686" s="165">
        <v>0</v>
      </c>
      <c r="H686" s="165">
        <v>0</v>
      </c>
      <c r="I686" s="165">
        <v>279.53318999999999</v>
      </c>
      <c r="J686" s="165">
        <v>0</v>
      </c>
      <c r="K686" s="165">
        <v>279.53318999999999</v>
      </c>
      <c r="L686" s="165">
        <v>326.31815</v>
      </c>
      <c r="M686" s="165">
        <v>0</v>
      </c>
      <c r="N686" s="165">
        <v>326.31815</v>
      </c>
      <c r="O686" s="165">
        <v>605.85133999999994</v>
      </c>
      <c r="P686" s="165">
        <v>3409.39329</v>
      </c>
      <c r="Q686" s="165">
        <v>0</v>
      </c>
      <c r="R686" s="166">
        <v>3409.39329</v>
      </c>
    </row>
    <row r="687" spans="1:18" ht="13.2">
      <c r="A687" s="167"/>
      <c r="B687" s="167"/>
      <c r="C687" s="163" t="s">
        <v>171</v>
      </c>
      <c r="D687" s="163" t="s">
        <v>20</v>
      </c>
      <c r="E687" s="163">
        <v>13</v>
      </c>
      <c r="F687" s="164">
        <v>0</v>
      </c>
      <c r="G687" s="165">
        <v>0</v>
      </c>
      <c r="H687" s="165">
        <v>0</v>
      </c>
      <c r="I687" s="165">
        <v>165.60736</v>
      </c>
      <c r="J687" s="165">
        <v>0.25877999999999995</v>
      </c>
      <c r="K687" s="165">
        <v>165.86614</v>
      </c>
      <c r="L687" s="165">
        <v>729.29986999999994</v>
      </c>
      <c r="M687" s="165">
        <v>6.5799999999999999E-3</v>
      </c>
      <c r="N687" s="165">
        <v>729.30644999999993</v>
      </c>
      <c r="O687" s="165">
        <v>895.17259000000001</v>
      </c>
      <c r="P687" s="165">
        <v>6282.8668899999993</v>
      </c>
      <c r="Q687" s="165">
        <v>0</v>
      </c>
      <c r="R687" s="166">
        <v>6282.8668899999993</v>
      </c>
    </row>
    <row r="688" spans="1:18" ht="13.2">
      <c r="A688" s="167"/>
      <c r="B688" s="163" t="s">
        <v>23</v>
      </c>
      <c r="C688" s="163" t="s">
        <v>338</v>
      </c>
      <c r="D688" s="163" t="s">
        <v>339</v>
      </c>
      <c r="E688" s="163">
        <v>27</v>
      </c>
      <c r="F688" s="164">
        <v>0</v>
      </c>
      <c r="G688" s="165">
        <v>0</v>
      </c>
      <c r="H688" s="165">
        <v>0</v>
      </c>
      <c r="I688" s="165">
        <v>70.453789999999998</v>
      </c>
      <c r="J688" s="165">
        <v>0.42976999999999999</v>
      </c>
      <c r="K688" s="165">
        <v>70.883560000000003</v>
      </c>
      <c r="L688" s="165">
        <v>11.007209999999999</v>
      </c>
      <c r="M688" s="165">
        <v>1.6000000000000001E-3</v>
      </c>
      <c r="N688" s="165">
        <v>11.008809999999999</v>
      </c>
      <c r="O688" s="165">
        <v>81.89237</v>
      </c>
      <c r="P688" s="165">
        <v>2106.0094399999998</v>
      </c>
      <c r="Q688" s="165">
        <v>0</v>
      </c>
      <c r="R688" s="166">
        <v>2106.0094399999998</v>
      </c>
    </row>
    <row r="689" spans="1:18" ht="13.2">
      <c r="A689" s="167"/>
      <c r="B689" s="167"/>
      <c r="C689" s="167"/>
      <c r="D689" s="163" t="s">
        <v>340</v>
      </c>
      <c r="E689" s="163">
        <v>28</v>
      </c>
      <c r="F689" s="164">
        <v>0</v>
      </c>
      <c r="G689" s="165">
        <v>0</v>
      </c>
      <c r="H689" s="165">
        <v>0</v>
      </c>
      <c r="I689" s="165">
        <v>237.35580999999999</v>
      </c>
      <c r="J689" s="165">
        <v>0.17530000000000001</v>
      </c>
      <c r="K689" s="165">
        <v>237.53110999999998</v>
      </c>
      <c r="L689" s="165">
        <v>53.424050000000001</v>
      </c>
      <c r="M689" s="165">
        <v>2.64E-3</v>
      </c>
      <c r="N689" s="165">
        <v>53.426690000000001</v>
      </c>
      <c r="O689" s="165">
        <v>290.95779999999996</v>
      </c>
      <c r="P689" s="165">
        <v>1773.9370800000002</v>
      </c>
      <c r="Q689" s="165">
        <v>0</v>
      </c>
      <c r="R689" s="166">
        <v>1773.9370800000002</v>
      </c>
    </row>
    <row r="690" spans="1:18" ht="13.2">
      <c r="A690" s="167"/>
      <c r="B690" s="167"/>
      <c r="C690" s="163" t="s">
        <v>341</v>
      </c>
      <c r="D690" s="163" t="s">
        <v>342</v>
      </c>
      <c r="E690" s="163">
        <v>26</v>
      </c>
      <c r="F690" s="164">
        <v>0</v>
      </c>
      <c r="G690" s="165">
        <v>0</v>
      </c>
      <c r="H690" s="165">
        <v>0</v>
      </c>
      <c r="I690" s="165">
        <v>150.05707999999998</v>
      </c>
      <c r="J690" s="165">
        <v>2.086E-2</v>
      </c>
      <c r="K690" s="165">
        <v>150.07794000000001</v>
      </c>
      <c r="L690" s="165">
        <v>4.8491099999999996</v>
      </c>
      <c r="M690" s="165">
        <v>7.4000000000000003E-3</v>
      </c>
      <c r="N690" s="165">
        <v>4.8565100000000001</v>
      </c>
      <c r="O690" s="165">
        <v>154.93445</v>
      </c>
      <c r="P690" s="165">
        <v>4277.6577900000002</v>
      </c>
      <c r="Q690" s="165">
        <v>0</v>
      </c>
      <c r="R690" s="166">
        <v>4277.6577900000002</v>
      </c>
    </row>
    <row r="691" spans="1:18" ht="13.2">
      <c r="A691" s="167"/>
      <c r="B691" s="167"/>
      <c r="C691" s="163" t="s">
        <v>343</v>
      </c>
      <c r="D691" s="163" t="s">
        <v>344</v>
      </c>
      <c r="E691" s="163">
        <v>59</v>
      </c>
      <c r="F691" s="164">
        <v>0</v>
      </c>
      <c r="G691" s="165">
        <v>0</v>
      </c>
      <c r="H691" s="165">
        <v>0</v>
      </c>
      <c r="I691" s="165">
        <v>414.99871000000002</v>
      </c>
      <c r="J691" s="165">
        <v>0.42036000000000001</v>
      </c>
      <c r="K691" s="165">
        <v>415.41907000000003</v>
      </c>
      <c r="L691" s="165">
        <v>141.87586999999999</v>
      </c>
      <c r="M691" s="165">
        <v>2.9999999999999997E-4</v>
      </c>
      <c r="N691" s="165">
        <v>141.87617</v>
      </c>
      <c r="O691" s="165">
        <v>557.29524000000004</v>
      </c>
      <c r="P691" s="165">
        <v>5472.6653200000001</v>
      </c>
      <c r="Q691" s="165">
        <v>0</v>
      </c>
      <c r="R691" s="166">
        <v>5472.6653200000001</v>
      </c>
    </row>
    <row r="692" spans="1:18" ht="13.2">
      <c r="A692" s="167"/>
      <c r="B692" s="167"/>
      <c r="C692" s="163" t="s">
        <v>23</v>
      </c>
      <c r="D692" s="163" t="s">
        <v>23</v>
      </c>
      <c r="E692" s="163">
        <v>58</v>
      </c>
      <c r="F692" s="164">
        <v>0</v>
      </c>
      <c r="G692" s="165">
        <v>0</v>
      </c>
      <c r="H692" s="165">
        <v>0</v>
      </c>
      <c r="I692" s="165">
        <v>321.96564000000001</v>
      </c>
      <c r="J692" s="165">
        <v>12.53688</v>
      </c>
      <c r="K692" s="165">
        <v>334.50252</v>
      </c>
      <c r="L692" s="165">
        <v>208.94091</v>
      </c>
      <c r="M692" s="165">
        <v>23.978750000000002</v>
      </c>
      <c r="N692" s="165">
        <v>232.91965999999999</v>
      </c>
      <c r="O692" s="165">
        <v>567.42218000000003</v>
      </c>
      <c r="P692" s="165">
        <v>3277.2339500000003</v>
      </c>
      <c r="Q692" s="165">
        <v>0</v>
      </c>
      <c r="R692" s="166">
        <v>3277.2339500000003</v>
      </c>
    </row>
    <row r="693" spans="1:18" ht="13.2">
      <c r="A693" s="167"/>
      <c r="B693" s="167"/>
      <c r="C693" s="163" t="s">
        <v>180</v>
      </c>
      <c r="D693" s="163" t="s">
        <v>181</v>
      </c>
      <c r="E693" s="163">
        <v>7</v>
      </c>
      <c r="F693" s="164">
        <v>0</v>
      </c>
      <c r="G693" s="165">
        <v>0</v>
      </c>
      <c r="H693" s="165">
        <v>0</v>
      </c>
      <c r="I693" s="165">
        <v>327.2706</v>
      </c>
      <c r="J693" s="165">
        <v>1.5428199999999999</v>
      </c>
      <c r="K693" s="165">
        <v>328.81342000000001</v>
      </c>
      <c r="L693" s="165">
        <v>105.63908000000001</v>
      </c>
      <c r="M693" s="165">
        <v>5.7199999999999994E-3</v>
      </c>
      <c r="N693" s="165">
        <v>105.6448</v>
      </c>
      <c r="O693" s="165">
        <v>434.45821999999998</v>
      </c>
      <c r="P693" s="165">
        <v>11093.429759999999</v>
      </c>
      <c r="Q693" s="165">
        <v>0</v>
      </c>
      <c r="R693" s="166">
        <v>11093.429759999999</v>
      </c>
    </row>
    <row r="694" spans="1:18" ht="13.2">
      <c r="A694" s="167"/>
      <c r="B694" s="167"/>
      <c r="C694" s="163" t="s">
        <v>345</v>
      </c>
      <c r="D694" s="163" t="s">
        <v>345</v>
      </c>
      <c r="E694" s="163">
        <v>56</v>
      </c>
      <c r="F694" s="164">
        <v>0</v>
      </c>
      <c r="G694" s="165">
        <v>0</v>
      </c>
      <c r="H694" s="165">
        <v>0</v>
      </c>
      <c r="I694" s="165">
        <v>231.49385000000001</v>
      </c>
      <c r="J694" s="165">
        <v>0</v>
      </c>
      <c r="K694" s="165">
        <v>231.49385000000001</v>
      </c>
      <c r="L694" s="165">
        <v>39.94455</v>
      </c>
      <c r="M694" s="165">
        <v>4.0499999999999998E-3</v>
      </c>
      <c r="N694" s="165">
        <v>39.948599999999999</v>
      </c>
      <c r="O694" s="165">
        <v>271.44245000000001</v>
      </c>
      <c r="P694" s="165">
        <v>3748.7410399999999</v>
      </c>
      <c r="Q694" s="165">
        <v>0</v>
      </c>
      <c r="R694" s="166">
        <v>3748.7410399999999</v>
      </c>
    </row>
    <row r="695" spans="1:18" ht="13.2">
      <c r="A695" s="167"/>
      <c r="B695" s="167"/>
      <c r="C695" s="163" t="s">
        <v>346</v>
      </c>
      <c r="D695" s="163" t="s">
        <v>347</v>
      </c>
      <c r="E695" s="163">
        <v>32</v>
      </c>
      <c r="F695" s="164">
        <v>0</v>
      </c>
      <c r="G695" s="165">
        <v>0</v>
      </c>
      <c r="H695" s="165">
        <v>0</v>
      </c>
      <c r="I695" s="165">
        <v>267.97957000000002</v>
      </c>
      <c r="J695" s="165">
        <v>0</v>
      </c>
      <c r="K695" s="165">
        <v>267.97957000000002</v>
      </c>
      <c r="L695" s="165">
        <v>39.855910000000002</v>
      </c>
      <c r="M695" s="165">
        <v>0</v>
      </c>
      <c r="N695" s="165">
        <v>39.855910000000002</v>
      </c>
      <c r="O695" s="165">
        <v>307.83547999999996</v>
      </c>
      <c r="P695" s="165">
        <v>3234.54504</v>
      </c>
      <c r="Q695" s="165">
        <v>0</v>
      </c>
      <c r="R695" s="166">
        <v>3234.54504</v>
      </c>
    </row>
    <row r="696" spans="1:18" ht="13.2">
      <c r="A696" s="167"/>
      <c r="B696" s="163" t="s">
        <v>25</v>
      </c>
      <c r="C696" s="163" t="s">
        <v>25</v>
      </c>
      <c r="D696" s="163" t="s">
        <v>221</v>
      </c>
      <c r="E696" s="163">
        <v>20</v>
      </c>
      <c r="F696" s="164">
        <v>0</v>
      </c>
      <c r="G696" s="165">
        <v>0</v>
      </c>
      <c r="H696" s="165">
        <v>0</v>
      </c>
      <c r="I696" s="165">
        <v>173.39526999999998</v>
      </c>
      <c r="J696" s="165">
        <v>1.3050000000000001E-2</v>
      </c>
      <c r="K696" s="165">
        <v>173.40832</v>
      </c>
      <c r="L696" s="165">
        <v>323.31342999999998</v>
      </c>
      <c r="M696" s="165">
        <v>1.5650000000000001E-2</v>
      </c>
      <c r="N696" s="165">
        <v>323.32908000000003</v>
      </c>
      <c r="O696" s="165">
        <v>496.73740000000004</v>
      </c>
      <c r="P696" s="165">
        <v>7546.1672600000002</v>
      </c>
      <c r="Q696" s="165">
        <v>0</v>
      </c>
      <c r="R696" s="166">
        <v>7546.1672600000002</v>
      </c>
    </row>
    <row r="697" spans="1:18" ht="13.2">
      <c r="A697" s="167"/>
      <c r="B697" s="167"/>
      <c r="C697" s="167"/>
      <c r="D697" s="163" t="s">
        <v>25</v>
      </c>
      <c r="E697" s="163">
        <v>6</v>
      </c>
      <c r="F697" s="164">
        <v>0</v>
      </c>
      <c r="G697" s="165">
        <v>0</v>
      </c>
      <c r="H697" s="165">
        <v>0</v>
      </c>
      <c r="I697" s="165">
        <v>401.76141999999999</v>
      </c>
      <c r="J697" s="165">
        <v>9.9952099999999984</v>
      </c>
      <c r="K697" s="165">
        <v>411.75663000000003</v>
      </c>
      <c r="L697" s="165">
        <v>1035.66281</v>
      </c>
      <c r="M697" s="165">
        <v>28.62771</v>
      </c>
      <c r="N697" s="165">
        <v>1064.29052</v>
      </c>
      <c r="O697" s="165">
        <v>1476.0471499999999</v>
      </c>
      <c r="P697" s="165">
        <v>8972.6976699999996</v>
      </c>
      <c r="Q697" s="165">
        <v>0</v>
      </c>
      <c r="R697" s="166">
        <v>8972.6976699999996</v>
      </c>
    </row>
    <row r="698" spans="1:18" ht="13.2">
      <c r="A698" s="163" t="s">
        <v>348</v>
      </c>
      <c r="B698" s="163" t="s">
        <v>17</v>
      </c>
      <c r="C698" s="163" t="s">
        <v>17</v>
      </c>
      <c r="D698" s="163" t="s">
        <v>152</v>
      </c>
      <c r="E698" s="163">
        <v>1</v>
      </c>
      <c r="F698" s="164">
        <v>0</v>
      </c>
      <c r="G698" s="165">
        <v>0</v>
      </c>
      <c r="H698" s="165">
        <v>0</v>
      </c>
      <c r="I698" s="165">
        <v>0</v>
      </c>
      <c r="J698" s="165">
        <v>0</v>
      </c>
      <c r="K698" s="165">
        <v>0</v>
      </c>
      <c r="L698" s="165">
        <v>0</v>
      </c>
      <c r="M698" s="165">
        <v>0</v>
      </c>
      <c r="N698" s="165">
        <v>0</v>
      </c>
      <c r="O698" s="165">
        <v>0</v>
      </c>
      <c r="P698" s="165">
        <v>1112358.8430899999</v>
      </c>
      <c r="Q698" s="165">
        <v>341558.48076999997</v>
      </c>
      <c r="R698" s="166">
        <v>1453917.3238599999</v>
      </c>
    </row>
    <row r="699" spans="1:18" ht="13.2">
      <c r="A699" s="163" t="s">
        <v>349</v>
      </c>
      <c r="B699" s="163" t="s">
        <v>4</v>
      </c>
      <c r="C699" s="163" t="s">
        <v>106</v>
      </c>
      <c r="D699" s="163" t="s">
        <v>107</v>
      </c>
      <c r="E699" s="163">
        <v>33</v>
      </c>
      <c r="F699" s="164">
        <v>0</v>
      </c>
      <c r="G699" s="165">
        <v>0</v>
      </c>
      <c r="H699" s="165">
        <v>0</v>
      </c>
      <c r="I699" s="165">
        <v>0</v>
      </c>
      <c r="J699" s="165">
        <v>0</v>
      </c>
      <c r="K699" s="165">
        <v>0</v>
      </c>
      <c r="L699" s="165">
        <v>0</v>
      </c>
      <c r="M699" s="165">
        <v>0</v>
      </c>
      <c r="N699" s="165">
        <v>0</v>
      </c>
      <c r="O699" s="165">
        <v>0</v>
      </c>
      <c r="P699" s="165">
        <v>25543.106690000001</v>
      </c>
      <c r="Q699" s="165">
        <v>0</v>
      </c>
      <c r="R699" s="166">
        <v>25543.106690000001</v>
      </c>
    </row>
    <row r="700" spans="1:18" ht="13.2">
      <c r="A700" s="167"/>
      <c r="B700" s="163" t="s">
        <v>6</v>
      </c>
      <c r="C700" s="163" t="s">
        <v>6</v>
      </c>
      <c r="D700" s="163" t="s">
        <v>6</v>
      </c>
      <c r="E700" s="163">
        <v>38</v>
      </c>
      <c r="F700" s="164">
        <v>0</v>
      </c>
      <c r="G700" s="165">
        <v>0</v>
      </c>
      <c r="H700" s="165">
        <v>0</v>
      </c>
      <c r="I700" s="165">
        <v>0</v>
      </c>
      <c r="J700" s="165">
        <v>0</v>
      </c>
      <c r="K700" s="165">
        <v>0</v>
      </c>
      <c r="L700" s="165">
        <v>0</v>
      </c>
      <c r="M700" s="165">
        <v>0</v>
      </c>
      <c r="N700" s="165">
        <v>0</v>
      </c>
      <c r="O700" s="165">
        <v>0</v>
      </c>
      <c r="P700" s="165">
        <v>10907.68123</v>
      </c>
      <c r="Q700" s="165">
        <v>0</v>
      </c>
      <c r="R700" s="166">
        <v>10907.68123</v>
      </c>
    </row>
    <row r="701" spans="1:18" ht="13.2">
      <c r="A701" s="167"/>
      <c r="B701" s="167"/>
      <c r="C701" s="167"/>
      <c r="D701" s="163" t="s">
        <v>109</v>
      </c>
      <c r="E701" s="163">
        <v>6</v>
      </c>
      <c r="F701" s="164">
        <v>0</v>
      </c>
      <c r="G701" s="165">
        <v>0</v>
      </c>
      <c r="H701" s="165">
        <v>0</v>
      </c>
      <c r="I701" s="165">
        <v>0</v>
      </c>
      <c r="J701" s="165">
        <v>0</v>
      </c>
      <c r="K701" s="165">
        <v>0</v>
      </c>
      <c r="L701" s="165">
        <v>0</v>
      </c>
      <c r="M701" s="165">
        <v>0</v>
      </c>
      <c r="N701" s="165">
        <v>0</v>
      </c>
      <c r="O701" s="165">
        <v>0</v>
      </c>
      <c r="P701" s="165">
        <v>20690.67858</v>
      </c>
      <c r="Q701" s="165">
        <v>0</v>
      </c>
      <c r="R701" s="166">
        <v>20690.67858</v>
      </c>
    </row>
    <row r="702" spans="1:18" ht="13.2">
      <c r="A702" s="167"/>
      <c r="B702" s="167"/>
      <c r="C702" s="167"/>
      <c r="D702" s="167"/>
      <c r="E702" s="168">
        <v>204</v>
      </c>
      <c r="F702" s="169">
        <v>0</v>
      </c>
      <c r="G702" s="121">
        <v>0</v>
      </c>
      <c r="H702" s="121">
        <v>0</v>
      </c>
      <c r="I702" s="121">
        <v>0</v>
      </c>
      <c r="J702" s="121">
        <v>0</v>
      </c>
      <c r="K702" s="121">
        <v>0</v>
      </c>
      <c r="L702" s="121">
        <v>0</v>
      </c>
      <c r="M702" s="121">
        <v>0</v>
      </c>
      <c r="N702" s="121">
        <v>0</v>
      </c>
      <c r="O702" s="121">
        <v>0</v>
      </c>
      <c r="P702" s="121">
        <v>5470.2722699999995</v>
      </c>
      <c r="Q702" s="121">
        <v>0</v>
      </c>
      <c r="R702" s="170">
        <v>5470.2722699999995</v>
      </c>
    </row>
    <row r="703" spans="1:18" ht="13.2">
      <c r="A703" s="167"/>
      <c r="B703" s="167"/>
      <c r="C703" s="167"/>
      <c r="D703" s="163" t="s">
        <v>192</v>
      </c>
      <c r="E703" s="163">
        <v>198</v>
      </c>
      <c r="F703" s="164">
        <v>0</v>
      </c>
      <c r="G703" s="165">
        <v>0</v>
      </c>
      <c r="H703" s="165">
        <v>0</v>
      </c>
      <c r="I703" s="165">
        <v>0</v>
      </c>
      <c r="J703" s="165">
        <v>0</v>
      </c>
      <c r="K703" s="165">
        <v>0</v>
      </c>
      <c r="L703" s="165">
        <v>0</v>
      </c>
      <c r="M703" s="165">
        <v>0</v>
      </c>
      <c r="N703" s="165">
        <v>0</v>
      </c>
      <c r="O703" s="165">
        <v>0</v>
      </c>
      <c r="P703" s="165">
        <v>1100.79666</v>
      </c>
      <c r="Q703" s="165">
        <v>0</v>
      </c>
      <c r="R703" s="166">
        <v>1100.79666</v>
      </c>
    </row>
    <row r="704" spans="1:18" ht="13.2">
      <c r="A704" s="167"/>
      <c r="B704" s="167"/>
      <c r="C704" s="167"/>
      <c r="D704" s="163" t="s">
        <v>110</v>
      </c>
      <c r="E704" s="163">
        <v>158</v>
      </c>
      <c r="F704" s="164">
        <v>0</v>
      </c>
      <c r="G704" s="165">
        <v>0</v>
      </c>
      <c r="H704" s="165">
        <v>0</v>
      </c>
      <c r="I704" s="165">
        <v>0</v>
      </c>
      <c r="J704" s="165">
        <v>0</v>
      </c>
      <c r="K704" s="165">
        <v>0</v>
      </c>
      <c r="L704" s="165">
        <v>0</v>
      </c>
      <c r="M704" s="165">
        <v>0</v>
      </c>
      <c r="N704" s="165">
        <v>0</v>
      </c>
      <c r="O704" s="165">
        <v>0</v>
      </c>
      <c r="P704" s="165">
        <v>2759.585</v>
      </c>
      <c r="Q704" s="165">
        <v>0</v>
      </c>
      <c r="R704" s="166">
        <v>2759.585</v>
      </c>
    </row>
    <row r="705" spans="1:18" ht="13.2">
      <c r="A705" s="167"/>
      <c r="B705" s="167"/>
      <c r="C705" s="167"/>
      <c r="D705" s="163" t="s">
        <v>350</v>
      </c>
      <c r="E705" s="163">
        <v>132</v>
      </c>
      <c r="F705" s="164">
        <v>0</v>
      </c>
      <c r="G705" s="165">
        <v>0</v>
      </c>
      <c r="H705" s="165">
        <v>0</v>
      </c>
      <c r="I705" s="165">
        <v>0</v>
      </c>
      <c r="J705" s="165">
        <v>0</v>
      </c>
      <c r="K705" s="165">
        <v>0</v>
      </c>
      <c r="L705" s="165">
        <v>0</v>
      </c>
      <c r="M705" s="165">
        <v>0</v>
      </c>
      <c r="N705" s="165">
        <v>0</v>
      </c>
      <c r="O705" s="165">
        <v>0</v>
      </c>
      <c r="P705" s="165">
        <v>3060.8884500000004</v>
      </c>
      <c r="Q705" s="165">
        <v>0</v>
      </c>
      <c r="R705" s="166">
        <v>3060.8884500000004</v>
      </c>
    </row>
    <row r="706" spans="1:18" ht="13.2">
      <c r="A706" s="167"/>
      <c r="B706" s="163" t="s">
        <v>8</v>
      </c>
      <c r="C706" s="163" t="s">
        <v>8</v>
      </c>
      <c r="D706" s="163" t="s">
        <v>8</v>
      </c>
      <c r="E706" s="163">
        <v>80</v>
      </c>
      <c r="F706" s="164">
        <v>0</v>
      </c>
      <c r="G706" s="165">
        <v>0</v>
      </c>
      <c r="H706" s="165">
        <v>0</v>
      </c>
      <c r="I706" s="165">
        <v>0</v>
      </c>
      <c r="J706" s="165">
        <v>0</v>
      </c>
      <c r="K706" s="165">
        <v>0</v>
      </c>
      <c r="L706" s="165">
        <v>0</v>
      </c>
      <c r="M706" s="165">
        <v>0</v>
      </c>
      <c r="N706" s="165">
        <v>0</v>
      </c>
      <c r="O706" s="165">
        <v>0</v>
      </c>
      <c r="P706" s="165">
        <v>19186.739079999999</v>
      </c>
      <c r="Q706" s="165">
        <v>0</v>
      </c>
      <c r="R706" s="166">
        <v>19186.739079999999</v>
      </c>
    </row>
    <row r="707" spans="1:18" ht="13.2">
      <c r="A707" s="167"/>
      <c r="B707" s="167"/>
      <c r="C707" s="163" t="s">
        <v>113</v>
      </c>
      <c r="D707" s="163" t="s">
        <v>113</v>
      </c>
      <c r="E707" s="163">
        <v>96</v>
      </c>
      <c r="F707" s="164">
        <v>0</v>
      </c>
      <c r="G707" s="165">
        <v>0</v>
      </c>
      <c r="H707" s="165">
        <v>0</v>
      </c>
      <c r="I707" s="165">
        <v>0</v>
      </c>
      <c r="J707" s="165">
        <v>0</v>
      </c>
      <c r="K707" s="165">
        <v>0</v>
      </c>
      <c r="L707" s="165">
        <v>0</v>
      </c>
      <c r="M707" s="165">
        <v>0</v>
      </c>
      <c r="N707" s="165">
        <v>0</v>
      </c>
      <c r="O707" s="165">
        <v>0</v>
      </c>
      <c r="P707" s="165">
        <v>10902.371660000001</v>
      </c>
      <c r="Q707" s="165">
        <v>0</v>
      </c>
      <c r="R707" s="166">
        <v>10902.371660000001</v>
      </c>
    </row>
    <row r="708" spans="1:18" ht="13.2">
      <c r="A708" s="167"/>
      <c r="B708" s="163" t="s">
        <v>9</v>
      </c>
      <c r="C708" s="163" t="s">
        <v>114</v>
      </c>
      <c r="D708" s="163" t="s">
        <v>202</v>
      </c>
      <c r="E708" s="163">
        <v>58</v>
      </c>
      <c r="F708" s="164">
        <v>0</v>
      </c>
      <c r="G708" s="165">
        <v>0</v>
      </c>
      <c r="H708" s="165">
        <v>0</v>
      </c>
      <c r="I708" s="165">
        <v>0</v>
      </c>
      <c r="J708" s="165">
        <v>0</v>
      </c>
      <c r="K708" s="165">
        <v>0</v>
      </c>
      <c r="L708" s="165">
        <v>0</v>
      </c>
      <c r="M708" s="165">
        <v>0</v>
      </c>
      <c r="N708" s="165">
        <v>0</v>
      </c>
      <c r="O708" s="165">
        <v>0</v>
      </c>
      <c r="P708" s="165">
        <v>13299.64421</v>
      </c>
      <c r="Q708" s="165">
        <v>0</v>
      </c>
      <c r="R708" s="166">
        <v>13299.64421</v>
      </c>
    </row>
    <row r="709" spans="1:18" ht="13.2">
      <c r="A709" s="167"/>
      <c r="B709" s="167"/>
      <c r="C709" s="167"/>
      <c r="D709" s="167"/>
      <c r="E709" s="168">
        <v>62</v>
      </c>
      <c r="F709" s="169">
        <v>0</v>
      </c>
      <c r="G709" s="121">
        <v>0</v>
      </c>
      <c r="H709" s="121">
        <v>0</v>
      </c>
      <c r="I709" s="121">
        <v>0</v>
      </c>
      <c r="J709" s="121">
        <v>0</v>
      </c>
      <c r="K709" s="121">
        <v>0</v>
      </c>
      <c r="L709" s="121">
        <v>0</v>
      </c>
      <c r="M709" s="121">
        <v>0</v>
      </c>
      <c r="N709" s="121">
        <v>0</v>
      </c>
      <c r="O709" s="121">
        <v>0</v>
      </c>
      <c r="P709" s="121">
        <v>10907.48777</v>
      </c>
      <c r="Q709" s="121">
        <v>0</v>
      </c>
      <c r="R709" s="170">
        <v>10907.48777</v>
      </c>
    </row>
    <row r="710" spans="1:18" ht="13.2">
      <c r="A710" s="167"/>
      <c r="B710" s="167"/>
      <c r="C710" s="167"/>
      <c r="D710" s="163" t="s">
        <v>9</v>
      </c>
      <c r="E710" s="163">
        <v>94</v>
      </c>
      <c r="F710" s="164">
        <v>0</v>
      </c>
      <c r="G710" s="165">
        <v>0</v>
      </c>
      <c r="H710" s="165">
        <v>0</v>
      </c>
      <c r="I710" s="165">
        <v>0</v>
      </c>
      <c r="J710" s="165">
        <v>0</v>
      </c>
      <c r="K710" s="165">
        <v>0</v>
      </c>
      <c r="L710" s="165">
        <v>0</v>
      </c>
      <c r="M710" s="165">
        <v>0</v>
      </c>
      <c r="N710" s="165">
        <v>0</v>
      </c>
      <c r="O710" s="165">
        <v>0</v>
      </c>
      <c r="P710" s="165">
        <v>12423.67906</v>
      </c>
      <c r="Q710" s="165">
        <v>0</v>
      </c>
      <c r="R710" s="166">
        <v>12423.67906</v>
      </c>
    </row>
    <row r="711" spans="1:18" ht="13.2">
      <c r="A711" s="167"/>
      <c r="B711" s="167"/>
      <c r="C711" s="167"/>
      <c r="D711" s="167"/>
      <c r="E711" s="168">
        <v>157</v>
      </c>
      <c r="F711" s="169">
        <v>0</v>
      </c>
      <c r="G711" s="121">
        <v>0</v>
      </c>
      <c r="H711" s="121">
        <v>0</v>
      </c>
      <c r="I711" s="121">
        <v>0</v>
      </c>
      <c r="J711" s="121">
        <v>0</v>
      </c>
      <c r="K711" s="121">
        <v>0</v>
      </c>
      <c r="L711" s="121">
        <v>0</v>
      </c>
      <c r="M711" s="121">
        <v>0</v>
      </c>
      <c r="N711" s="121">
        <v>0</v>
      </c>
      <c r="O711" s="121">
        <v>0</v>
      </c>
      <c r="P711" s="121">
        <v>3899.07431</v>
      </c>
      <c r="Q711" s="121">
        <v>0</v>
      </c>
      <c r="R711" s="170">
        <v>3899.07431</v>
      </c>
    </row>
    <row r="712" spans="1:18" ht="13.2">
      <c r="A712" s="167"/>
      <c r="B712" s="163" t="s">
        <v>10</v>
      </c>
      <c r="C712" s="163" t="s">
        <v>10</v>
      </c>
      <c r="D712" s="163" t="s">
        <v>10</v>
      </c>
      <c r="E712" s="163">
        <v>81</v>
      </c>
      <c r="F712" s="164">
        <v>0</v>
      </c>
      <c r="G712" s="165">
        <v>0</v>
      </c>
      <c r="H712" s="165">
        <v>0</v>
      </c>
      <c r="I712" s="165">
        <v>0</v>
      </c>
      <c r="J712" s="165">
        <v>0</v>
      </c>
      <c r="K712" s="165">
        <v>0</v>
      </c>
      <c r="L712" s="165">
        <v>0</v>
      </c>
      <c r="M712" s="165">
        <v>0</v>
      </c>
      <c r="N712" s="165">
        <v>0</v>
      </c>
      <c r="O712" s="165">
        <v>0</v>
      </c>
      <c r="P712" s="165">
        <v>13559.93635</v>
      </c>
      <c r="Q712" s="165">
        <v>0</v>
      </c>
      <c r="R712" s="166">
        <v>13559.93635</v>
      </c>
    </row>
    <row r="713" spans="1:18" ht="13.2">
      <c r="A713" s="167"/>
      <c r="B713" s="167"/>
      <c r="C713" s="167"/>
      <c r="D713" s="167"/>
      <c r="E713" s="168">
        <v>75</v>
      </c>
      <c r="F713" s="169">
        <v>0</v>
      </c>
      <c r="G713" s="121">
        <v>0</v>
      </c>
      <c r="H713" s="121">
        <v>0</v>
      </c>
      <c r="I713" s="121">
        <v>0</v>
      </c>
      <c r="J713" s="121">
        <v>0</v>
      </c>
      <c r="K713" s="121">
        <v>0</v>
      </c>
      <c r="L713" s="121">
        <v>0</v>
      </c>
      <c r="M713" s="121">
        <v>0</v>
      </c>
      <c r="N713" s="121">
        <v>0</v>
      </c>
      <c r="O713" s="121">
        <v>0</v>
      </c>
      <c r="P713" s="121">
        <v>16014.1358</v>
      </c>
      <c r="Q713" s="121">
        <v>0</v>
      </c>
      <c r="R713" s="170">
        <v>16014.1358</v>
      </c>
    </row>
    <row r="714" spans="1:18" ht="13.2">
      <c r="A714" s="167"/>
      <c r="B714" s="167"/>
      <c r="C714" s="167"/>
      <c r="D714" s="163" t="s">
        <v>203</v>
      </c>
      <c r="E714" s="163">
        <v>125</v>
      </c>
      <c r="F714" s="164">
        <v>0</v>
      </c>
      <c r="G714" s="165">
        <v>0</v>
      </c>
      <c r="H714" s="165">
        <v>0</v>
      </c>
      <c r="I714" s="165">
        <v>0</v>
      </c>
      <c r="J714" s="165">
        <v>0</v>
      </c>
      <c r="K714" s="165">
        <v>0</v>
      </c>
      <c r="L714" s="165">
        <v>0</v>
      </c>
      <c r="M714" s="165">
        <v>0</v>
      </c>
      <c r="N714" s="165">
        <v>0</v>
      </c>
      <c r="O714" s="165">
        <v>0</v>
      </c>
      <c r="P714" s="165">
        <v>531.12414000000001</v>
      </c>
      <c r="Q714" s="165">
        <v>0</v>
      </c>
      <c r="R714" s="166">
        <v>531.12414000000001</v>
      </c>
    </row>
    <row r="715" spans="1:18" ht="13.2">
      <c r="A715" s="167"/>
      <c r="B715" s="163" t="s">
        <v>116</v>
      </c>
      <c r="C715" s="163" t="s">
        <v>116</v>
      </c>
      <c r="D715" s="163" t="s">
        <v>116</v>
      </c>
      <c r="E715" s="163">
        <v>19</v>
      </c>
      <c r="F715" s="164">
        <v>0</v>
      </c>
      <c r="G715" s="165">
        <v>0</v>
      </c>
      <c r="H715" s="165">
        <v>0</v>
      </c>
      <c r="I715" s="165">
        <v>0</v>
      </c>
      <c r="J715" s="165">
        <v>0</v>
      </c>
      <c r="K715" s="165">
        <v>0</v>
      </c>
      <c r="L715" s="165">
        <v>0</v>
      </c>
      <c r="M715" s="165">
        <v>0</v>
      </c>
      <c r="N715" s="165">
        <v>0</v>
      </c>
      <c r="O715" s="165">
        <v>0</v>
      </c>
      <c r="P715" s="165">
        <v>14178.447259999999</v>
      </c>
      <c r="Q715" s="165">
        <v>0</v>
      </c>
      <c r="R715" s="166">
        <v>14178.447259999999</v>
      </c>
    </row>
    <row r="716" spans="1:18" ht="13.2">
      <c r="A716" s="167"/>
      <c r="B716" s="167"/>
      <c r="C716" s="167"/>
      <c r="D716" s="167"/>
      <c r="E716" s="168">
        <v>67</v>
      </c>
      <c r="F716" s="169">
        <v>0</v>
      </c>
      <c r="G716" s="121">
        <v>0</v>
      </c>
      <c r="H716" s="121">
        <v>0</v>
      </c>
      <c r="I716" s="121">
        <v>0</v>
      </c>
      <c r="J716" s="121">
        <v>0</v>
      </c>
      <c r="K716" s="121">
        <v>0</v>
      </c>
      <c r="L716" s="121">
        <v>0</v>
      </c>
      <c r="M716" s="121">
        <v>0</v>
      </c>
      <c r="N716" s="121">
        <v>0</v>
      </c>
      <c r="O716" s="121">
        <v>0</v>
      </c>
      <c r="P716" s="121">
        <v>9022.2788099999998</v>
      </c>
      <c r="Q716" s="121">
        <v>0</v>
      </c>
      <c r="R716" s="170">
        <v>9022.2788099999998</v>
      </c>
    </row>
    <row r="717" spans="1:18" ht="13.2">
      <c r="A717" s="167"/>
      <c r="B717" s="163" t="s">
        <v>13</v>
      </c>
      <c r="C717" s="163" t="s">
        <v>119</v>
      </c>
      <c r="D717" s="163" t="s">
        <v>120</v>
      </c>
      <c r="E717" s="163">
        <v>37</v>
      </c>
      <c r="F717" s="164">
        <v>0</v>
      </c>
      <c r="G717" s="165">
        <v>0</v>
      </c>
      <c r="H717" s="165">
        <v>0</v>
      </c>
      <c r="I717" s="165">
        <v>0</v>
      </c>
      <c r="J717" s="165">
        <v>0</v>
      </c>
      <c r="K717" s="165">
        <v>0</v>
      </c>
      <c r="L717" s="165">
        <v>0</v>
      </c>
      <c r="M717" s="165">
        <v>0</v>
      </c>
      <c r="N717" s="165">
        <v>0</v>
      </c>
      <c r="O717" s="165">
        <v>0</v>
      </c>
      <c r="P717" s="165">
        <v>12317.14278</v>
      </c>
      <c r="Q717" s="165">
        <v>0</v>
      </c>
      <c r="R717" s="166">
        <v>12317.14278</v>
      </c>
    </row>
    <row r="718" spans="1:18" ht="13.2">
      <c r="A718" s="167"/>
      <c r="B718" s="167"/>
      <c r="C718" s="163" t="s">
        <v>13</v>
      </c>
      <c r="D718" s="163" t="s">
        <v>13</v>
      </c>
      <c r="E718" s="163">
        <v>5</v>
      </c>
      <c r="F718" s="164">
        <v>0</v>
      </c>
      <c r="G718" s="165">
        <v>0</v>
      </c>
      <c r="H718" s="165">
        <v>0</v>
      </c>
      <c r="I718" s="165">
        <v>0</v>
      </c>
      <c r="J718" s="165">
        <v>0</v>
      </c>
      <c r="K718" s="165">
        <v>0</v>
      </c>
      <c r="L718" s="165">
        <v>0</v>
      </c>
      <c r="M718" s="165">
        <v>0</v>
      </c>
      <c r="N718" s="165">
        <v>0</v>
      </c>
      <c r="O718" s="165">
        <v>0</v>
      </c>
      <c r="P718" s="165">
        <v>15246.072550000001</v>
      </c>
      <c r="Q718" s="165">
        <v>0</v>
      </c>
      <c r="R718" s="166">
        <v>15246.072550000001</v>
      </c>
    </row>
    <row r="719" spans="1:18" ht="13.2">
      <c r="A719" s="167"/>
      <c r="B719" s="167"/>
      <c r="C719" s="167"/>
      <c r="D719" s="167"/>
      <c r="E719" s="168">
        <v>36</v>
      </c>
      <c r="F719" s="169">
        <v>0</v>
      </c>
      <c r="G719" s="121">
        <v>0</v>
      </c>
      <c r="H719" s="121">
        <v>0</v>
      </c>
      <c r="I719" s="121">
        <v>0</v>
      </c>
      <c r="J719" s="121">
        <v>0</v>
      </c>
      <c r="K719" s="121">
        <v>0</v>
      </c>
      <c r="L719" s="121">
        <v>0</v>
      </c>
      <c r="M719" s="121">
        <v>0</v>
      </c>
      <c r="N719" s="121">
        <v>0</v>
      </c>
      <c r="O719" s="121">
        <v>0</v>
      </c>
      <c r="P719" s="121">
        <v>14887.327359999999</v>
      </c>
      <c r="Q719" s="121">
        <v>0</v>
      </c>
      <c r="R719" s="170">
        <v>14887.327359999999</v>
      </c>
    </row>
    <row r="720" spans="1:18" ht="13.2">
      <c r="A720" s="167"/>
      <c r="B720" s="167"/>
      <c r="C720" s="167"/>
      <c r="D720" s="167"/>
      <c r="E720" s="168">
        <v>150</v>
      </c>
      <c r="F720" s="169">
        <v>0</v>
      </c>
      <c r="G720" s="121">
        <v>0</v>
      </c>
      <c r="H720" s="121">
        <v>0</v>
      </c>
      <c r="I720" s="121">
        <v>0</v>
      </c>
      <c r="J720" s="121">
        <v>0</v>
      </c>
      <c r="K720" s="121">
        <v>0</v>
      </c>
      <c r="L720" s="121">
        <v>0</v>
      </c>
      <c r="M720" s="121">
        <v>0</v>
      </c>
      <c r="N720" s="121">
        <v>0</v>
      </c>
      <c r="O720" s="121">
        <v>0</v>
      </c>
      <c r="P720" s="121">
        <v>799.87916000000007</v>
      </c>
      <c r="Q720" s="121">
        <v>0</v>
      </c>
      <c r="R720" s="170">
        <v>799.87916000000007</v>
      </c>
    </row>
    <row r="721" spans="1:28" ht="13.2">
      <c r="A721" s="167"/>
      <c r="B721" s="163" t="s">
        <v>123</v>
      </c>
      <c r="C721" s="163" t="s">
        <v>125</v>
      </c>
      <c r="D721" s="163" t="s">
        <v>126</v>
      </c>
      <c r="E721" s="163">
        <v>152</v>
      </c>
      <c r="F721" s="164">
        <v>0</v>
      </c>
      <c r="G721" s="165">
        <v>0</v>
      </c>
      <c r="H721" s="165">
        <v>0</v>
      </c>
      <c r="I721" s="165">
        <v>0</v>
      </c>
      <c r="J721" s="165">
        <v>0</v>
      </c>
      <c r="K721" s="165">
        <v>0</v>
      </c>
      <c r="L721" s="165">
        <v>0</v>
      </c>
      <c r="M721" s="165">
        <v>0</v>
      </c>
      <c r="N721" s="165">
        <v>0</v>
      </c>
      <c r="O721" s="165">
        <v>0</v>
      </c>
      <c r="P721" s="165">
        <v>1957.0352700000001</v>
      </c>
      <c r="Q721" s="165">
        <v>0</v>
      </c>
      <c r="R721" s="166">
        <v>1957.0352700000001</v>
      </c>
    </row>
    <row r="722" spans="1:28" ht="13.2">
      <c r="A722" s="167"/>
      <c r="B722" s="167"/>
      <c r="C722" s="167"/>
      <c r="D722" s="163" t="s">
        <v>125</v>
      </c>
      <c r="E722" s="163">
        <v>2</v>
      </c>
      <c r="F722" s="164">
        <v>0</v>
      </c>
      <c r="G722" s="165">
        <v>0</v>
      </c>
      <c r="H722" s="165">
        <v>0</v>
      </c>
      <c r="I722" s="165">
        <v>0</v>
      </c>
      <c r="J722" s="165">
        <v>0</v>
      </c>
      <c r="K722" s="165">
        <v>0</v>
      </c>
      <c r="L722" s="165">
        <v>0</v>
      </c>
      <c r="M722" s="165">
        <v>0</v>
      </c>
      <c r="N722" s="165">
        <v>0</v>
      </c>
      <c r="O722" s="165">
        <v>0</v>
      </c>
      <c r="P722" s="165">
        <v>23099.403440000002</v>
      </c>
      <c r="Q722" s="165">
        <v>0</v>
      </c>
      <c r="R722" s="166">
        <v>23099.403440000002</v>
      </c>
    </row>
    <row r="723" spans="1:28" ht="13.2">
      <c r="A723" s="167"/>
      <c r="B723" s="167"/>
      <c r="C723" s="167"/>
      <c r="D723" s="167"/>
      <c r="E723" s="168">
        <v>52</v>
      </c>
      <c r="F723" s="169">
        <v>0</v>
      </c>
      <c r="G723" s="121">
        <v>0</v>
      </c>
      <c r="H723" s="121">
        <v>0</v>
      </c>
      <c r="I723" s="121">
        <v>0</v>
      </c>
      <c r="J723" s="121">
        <v>0</v>
      </c>
      <c r="K723" s="121">
        <v>0</v>
      </c>
      <c r="L723" s="121">
        <v>0</v>
      </c>
      <c r="M723" s="121">
        <v>0</v>
      </c>
      <c r="N723" s="121">
        <v>0</v>
      </c>
      <c r="O723" s="121">
        <v>0</v>
      </c>
      <c r="P723" s="121">
        <v>13607.95413</v>
      </c>
      <c r="Q723" s="121">
        <v>0</v>
      </c>
      <c r="R723" s="170">
        <v>13607.95413</v>
      </c>
    </row>
    <row r="724" spans="1:28" ht="13.2">
      <c r="A724" s="167"/>
      <c r="B724" s="163" t="s">
        <v>15</v>
      </c>
      <c r="C724" s="163" t="s">
        <v>130</v>
      </c>
      <c r="D724" s="163" t="s">
        <v>130</v>
      </c>
      <c r="E724" s="163">
        <v>3</v>
      </c>
      <c r="F724" s="164">
        <v>0</v>
      </c>
      <c r="G724" s="165">
        <v>0</v>
      </c>
      <c r="H724" s="165">
        <v>0</v>
      </c>
      <c r="I724" s="165">
        <v>0</v>
      </c>
      <c r="J724" s="165">
        <v>0</v>
      </c>
      <c r="K724" s="165">
        <v>0</v>
      </c>
      <c r="L724" s="165">
        <v>0</v>
      </c>
      <c r="M724" s="165">
        <v>0</v>
      </c>
      <c r="N724" s="165">
        <v>0</v>
      </c>
      <c r="O724" s="165">
        <v>0</v>
      </c>
      <c r="P724" s="165">
        <v>41409.372240000004</v>
      </c>
      <c r="Q724" s="165">
        <v>0</v>
      </c>
      <c r="R724" s="166">
        <v>41409.372240000004</v>
      </c>
    </row>
    <row r="725" spans="1:28" ht="13.2">
      <c r="A725" s="167"/>
      <c r="B725" s="167"/>
      <c r="C725" s="167"/>
      <c r="D725" s="167"/>
      <c r="E725" s="168">
        <v>30</v>
      </c>
      <c r="F725" s="169">
        <v>0</v>
      </c>
      <c r="G725" s="121">
        <v>0</v>
      </c>
      <c r="H725" s="121">
        <v>0</v>
      </c>
      <c r="I725" s="121">
        <v>0</v>
      </c>
      <c r="J725" s="121">
        <v>0</v>
      </c>
      <c r="K725" s="121">
        <v>0</v>
      </c>
      <c r="L725" s="121">
        <v>0</v>
      </c>
      <c r="M725" s="121">
        <v>0</v>
      </c>
      <c r="N725" s="121">
        <v>0</v>
      </c>
      <c r="O725" s="121">
        <v>0</v>
      </c>
      <c r="P725" s="121">
        <v>30865.473190000001</v>
      </c>
      <c r="Q725" s="121">
        <v>0</v>
      </c>
      <c r="R725" s="170">
        <v>30865.473190000001</v>
      </c>
    </row>
    <row r="726" spans="1:28" ht="13.2">
      <c r="A726" s="167"/>
      <c r="B726" s="167"/>
      <c r="C726" s="167"/>
      <c r="D726" s="167"/>
      <c r="E726" s="168">
        <v>108</v>
      </c>
      <c r="F726" s="169">
        <v>0</v>
      </c>
      <c r="G726" s="121">
        <v>0</v>
      </c>
      <c r="H726" s="121">
        <v>0</v>
      </c>
      <c r="I726" s="121">
        <v>0</v>
      </c>
      <c r="J726" s="121">
        <v>0</v>
      </c>
      <c r="K726" s="121">
        <v>0</v>
      </c>
      <c r="L726" s="121">
        <v>0</v>
      </c>
      <c r="M726" s="121">
        <v>0</v>
      </c>
      <c r="N726" s="121">
        <v>0</v>
      </c>
      <c r="O726" s="121">
        <v>0</v>
      </c>
      <c r="P726" s="121">
        <v>4973.4801500000003</v>
      </c>
      <c r="Q726" s="121">
        <v>0</v>
      </c>
      <c r="R726" s="170">
        <v>4973.4801500000003</v>
      </c>
    </row>
    <row r="727" spans="1:28" ht="13.2">
      <c r="A727" s="167"/>
      <c r="B727" s="167"/>
      <c r="C727" s="167"/>
      <c r="D727" s="167"/>
      <c r="E727" s="168">
        <v>148</v>
      </c>
      <c r="F727" s="169">
        <v>0</v>
      </c>
      <c r="G727" s="121">
        <v>0</v>
      </c>
      <c r="H727" s="121">
        <v>0</v>
      </c>
      <c r="I727" s="121">
        <v>0</v>
      </c>
      <c r="J727" s="121">
        <v>0</v>
      </c>
      <c r="K727" s="121">
        <v>0</v>
      </c>
      <c r="L727" s="121">
        <v>0</v>
      </c>
      <c r="M727" s="121">
        <v>0</v>
      </c>
      <c r="N727" s="121">
        <v>0</v>
      </c>
      <c r="O727" s="121">
        <v>0</v>
      </c>
      <c r="P727" s="121">
        <v>4517.13177</v>
      </c>
      <c r="Q727" s="121">
        <v>0</v>
      </c>
      <c r="R727" s="170">
        <v>4517.13177</v>
      </c>
    </row>
    <row r="728" spans="1:28" ht="13.2">
      <c r="A728" s="167"/>
      <c r="B728" s="167"/>
      <c r="C728" s="167"/>
      <c r="D728" s="167"/>
      <c r="E728" s="168">
        <v>199</v>
      </c>
      <c r="F728" s="169">
        <v>0</v>
      </c>
      <c r="G728" s="121">
        <v>0</v>
      </c>
      <c r="H728" s="121">
        <v>0</v>
      </c>
      <c r="I728" s="121">
        <v>0</v>
      </c>
      <c r="J728" s="121">
        <v>0</v>
      </c>
      <c r="K728" s="121">
        <v>0</v>
      </c>
      <c r="L728" s="121">
        <v>0</v>
      </c>
      <c r="M728" s="121">
        <v>0</v>
      </c>
      <c r="N728" s="121">
        <v>0</v>
      </c>
      <c r="O728" s="121">
        <v>0</v>
      </c>
      <c r="P728" s="121">
        <v>26.932269999999999</v>
      </c>
      <c r="Q728" s="121">
        <v>0</v>
      </c>
      <c r="R728" s="170">
        <v>26.932269999999999</v>
      </c>
    </row>
    <row r="729" spans="1:28" ht="13.2">
      <c r="A729" s="167"/>
      <c r="B729" s="163" t="s">
        <v>16</v>
      </c>
      <c r="C729" s="163" t="s">
        <v>133</v>
      </c>
      <c r="D729" s="163" t="s">
        <v>133</v>
      </c>
      <c r="E729" s="163">
        <v>34</v>
      </c>
      <c r="F729" s="164">
        <v>0</v>
      </c>
      <c r="G729" s="165">
        <v>0</v>
      </c>
      <c r="H729" s="165">
        <v>0</v>
      </c>
      <c r="I729" s="165">
        <v>0</v>
      </c>
      <c r="J729" s="165">
        <v>0</v>
      </c>
      <c r="K729" s="165">
        <v>0</v>
      </c>
      <c r="L729" s="165">
        <v>0</v>
      </c>
      <c r="M729" s="165">
        <v>0</v>
      </c>
      <c r="N729" s="165">
        <v>0</v>
      </c>
      <c r="O729" s="165">
        <v>0</v>
      </c>
      <c r="P729" s="165">
        <v>25509.735399999998</v>
      </c>
      <c r="Q729" s="165">
        <v>0</v>
      </c>
      <c r="R729" s="166">
        <v>25509.735399999998</v>
      </c>
    </row>
    <row r="730" spans="1:28" ht="13.2">
      <c r="A730" s="167"/>
      <c r="B730" s="167"/>
      <c r="C730" s="167"/>
      <c r="D730" s="167"/>
      <c r="E730" s="168">
        <v>77</v>
      </c>
      <c r="F730" s="169">
        <v>0</v>
      </c>
      <c r="G730" s="121">
        <v>0</v>
      </c>
      <c r="H730" s="121">
        <v>0</v>
      </c>
      <c r="I730" s="121">
        <v>0</v>
      </c>
      <c r="J730" s="121">
        <v>0</v>
      </c>
      <c r="K730" s="121">
        <v>0</v>
      </c>
      <c r="L730" s="121">
        <v>0</v>
      </c>
      <c r="M730" s="121">
        <v>0</v>
      </c>
      <c r="N730" s="121">
        <v>0</v>
      </c>
      <c r="O730" s="121">
        <v>0</v>
      </c>
      <c r="P730" s="121">
        <v>27716.099010000002</v>
      </c>
      <c r="Q730" s="121">
        <v>0</v>
      </c>
      <c r="R730" s="170">
        <v>27716.099010000002</v>
      </c>
    </row>
    <row r="731" spans="1:28" ht="13.2">
      <c r="A731" s="167"/>
      <c r="B731" s="167"/>
      <c r="C731" s="167"/>
      <c r="D731" s="167"/>
      <c r="E731" s="168">
        <v>147</v>
      </c>
      <c r="F731" s="169">
        <v>0</v>
      </c>
      <c r="G731" s="121">
        <v>0</v>
      </c>
      <c r="H731" s="121">
        <v>0</v>
      </c>
      <c r="I731" s="121">
        <v>0</v>
      </c>
      <c r="J731" s="121">
        <v>0</v>
      </c>
      <c r="K731" s="121">
        <v>0</v>
      </c>
      <c r="L731" s="121">
        <v>0</v>
      </c>
      <c r="M731" s="121">
        <v>0</v>
      </c>
      <c r="N731" s="121">
        <v>0</v>
      </c>
      <c r="O731" s="121">
        <v>0</v>
      </c>
      <c r="P731" s="121">
        <v>2166.5412799999999</v>
      </c>
      <c r="Q731" s="121">
        <v>0</v>
      </c>
      <c r="R731" s="170">
        <v>2166.5412799999999</v>
      </c>
    </row>
    <row r="732" spans="1:28" ht="13.2">
      <c r="A732" s="167"/>
      <c r="B732" s="167"/>
      <c r="C732" s="167"/>
      <c r="D732" s="167"/>
      <c r="E732" s="168">
        <v>170</v>
      </c>
      <c r="F732" s="169">
        <v>0</v>
      </c>
      <c r="G732" s="121">
        <v>0</v>
      </c>
      <c r="H732" s="121">
        <v>0</v>
      </c>
      <c r="I732" s="121">
        <v>0</v>
      </c>
      <c r="J732" s="121">
        <v>0</v>
      </c>
      <c r="K732" s="121">
        <v>0</v>
      </c>
      <c r="L732" s="121">
        <v>0</v>
      </c>
      <c r="M732" s="121">
        <v>0</v>
      </c>
      <c r="N732" s="121">
        <v>0</v>
      </c>
      <c r="O732" s="121">
        <v>0</v>
      </c>
      <c r="P732" s="121">
        <v>174.77596</v>
      </c>
      <c r="Q732" s="121">
        <v>0</v>
      </c>
      <c r="R732" s="170">
        <v>174.77596</v>
      </c>
    </row>
    <row r="733" spans="1:28" ht="13.2">
      <c r="A733" s="167"/>
      <c r="B733" s="167"/>
      <c r="C733" s="167"/>
      <c r="D733" s="167"/>
      <c r="E733" s="168">
        <v>197</v>
      </c>
      <c r="F733" s="169">
        <v>0</v>
      </c>
      <c r="G733" s="121">
        <v>0</v>
      </c>
      <c r="H733" s="121">
        <v>0</v>
      </c>
      <c r="I733" s="121">
        <v>0</v>
      </c>
      <c r="J733" s="121">
        <v>0</v>
      </c>
      <c r="K733" s="121">
        <v>0</v>
      </c>
      <c r="L733" s="121">
        <v>0</v>
      </c>
      <c r="M733" s="121">
        <v>0</v>
      </c>
      <c r="N733" s="121">
        <v>0</v>
      </c>
      <c r="O733" s="121">
        <v>0</v>
      </c>
      <c r="P733" s="121">
        <v>7.7916499999999997</v>
      </c>
      <c r="Q733" s="121">
        <v>0</v>
      </c>
      <c r="R733" s="170">
        <v>7.7916499999999997</v>
      </c>
    </row>
    <row r="734" spans="1:28" ht="13.2">
      <c r="A734" s="167"/>
      <c r="B734" s="163" t="s">
        <v>17</v>
      </c>
      <c r="C734" s="163" t="s">
        <v>135</v>
      </c>
      <c r="D734" s="163" t="s">
        <v>135</v>
      </c>
      <c r="E734" s="163">
        <v>79</v>
      </c>
      <c r="F734" s="164">
        <v>0</v>
      </c>
      <c r="G734" s="165">
        <v>0</v>
      </c>
      <c r="H734" s="165">
        <v>0</v>
      </c>
      <c r="I734" s="165">
        <v>0</v>
      </c>
      <c r="J734" s="165">
        <v>0</v>
      </c>
      <c r="K734" s="165">
        <v>0</v>
      </c>
      <c r="L734" s="165">
        <v>0</v>
      </c>
      <c r="M734" s="165">
        <v>0</v>
      </c>
      <c r="N734" s="165">
        <v>0</v>
      </c>
      <c r="O734" s="165">
        <v>0</v>
      </c>
      <c r="P734" s="165">
        <v>12696.281439999999</v>
      </c>
      <c r="Q734" s="165">
        <v>0</v>
      </c>
      <c r="R734" s="166">
        <v>12696.281439999999</v>
      </c>
      <c r="S734" s="7"/>
      <c r="T734" s="7"/>
      <c r="U734" s="7"/>
      <c r="V734" s="7"/>
      <c r="W734" s="7"/>
      <c r="X734" s="7"/>
      <c r="Y734" s="7"/>
      <c r="Z734" s="7"/>
      <c r="AA734" s="7"/>
      <c r="AB734" s="7"/>
    </row>
    <row r="735" spans="1:28" ht="13.2">
      <c r="A735" s="167"/>
      <c r="B735" s="167"/>
      <c r="C735" s="163" t="s">
        <v>138</v>
      </c>
      <c r="D735" s="163" t="s">
        <v>138</v>
      </c>
      <c r="E735" s="163">
        <v>112</v>
      </c>
      <c r="F735" s="164">
        <v>0</v>
      </c>
      <c r="G735" s="165">
        <v>0</v>
      </c>
      <c r="H735" s="165">
        <v>0</v>
      </c>
      <c r="I735" s="165">
        <v>0</v>
      </c>
      <c r="J735" s="165">
        <v>0</v>
      </c>
      <c r="K735" s="165">
        <v>0</v>
      </c>
      <c r="L735" s="165">
        <v>0</v>
      </c>
      <c r="M735" s="165">
        <v>0</v>
      </c>
      <c r="N735" s="165">
        <v>0</v>
      </c>
      <c r="O735" s="165">
        <v>0</v>
      </c>
      <c r="P735" s="165">
        <v>4068.3132300000002</v>
      </c>
      <c r="Q735" s="165">
        <v>0</v>
      </c>
      <c r="R735" s="166">
        <v>4068.3132300000002</v>
      </c>
      <c r="S735" s="7"/>
      <c r="T735" s="7"/>
      <c r="U735" s="7"/>
      <c r="V735" s="7"/>
      <c r="W735" s="7"/>
      <c r="X735" s="7"/>
      <c r="Y735" s="7"/>
      <c r="Z735" s="7"/>
      <c r="AA735" s="7"/>
      <c r="AB735" s="7"/>
    </row>
    <row r="736" spans="1:28" ht="13.2">
      <c r="A736" s="167"/>
      <c r="B736" s="167"/>
      <c r="C736" s="163" t="s">
        <v>139</v>
      </c>
      <c r="D736" s="163" t="s">
        <v>140</v>
      </c>
      <c r="E736" s="163">
        <v>49</v>
      </c>
      <c r="F736" s="164">
        <v>0</v>
      </c>
      <c r="G736" s="165">
        <v>0</v>
      </c>
      <c r="H736" s="165">
        <v>0</v>
      </c>
      <c r="I736" s="165">
        <v>0</v>
      </c>
      <c r="J736" s="165">
        <v>0</v>
      </c>
      <c r="K736" s="165">
        <v>0</v>
      </c>
      <c r="L736" s="165">
        <v>0</v>
      </c>
      <c r="M736" s="165">
        <v>0</v>
      </c>
      <c r="N736" s="165">
        <v>0</v>
      </c>
      <c r="O736" s="165">
        <v>0</v>
      </c>
      <c r="P736" s="165">
        <v>14830.166929999999</v>
      </c>
      <c r="Q736" s="165">
        <v>0</v>
      </c>
      <c r="R736" s="166">
        <v>14830.166929999999</v>
      </c>
      <c r="S736" s="7"/>
      <c r="T736" s="7"/>
      <c r="U736" s="7"/>
      <c r="V736" s="7"/>
      <c r="W736" s="7"/>
      <c r="X736" s="7"/>
      <c r="Y736" s="7"/>
      <c r="Z736" s="7"/>
      <c r="AA736" s="7"/>
      <c r="AB736" s="7"/>
    </row>
    <row r="737" spans="1:28" ht="13.2">
      <c r="A737" s="167"/>
      <c r="B737" s="167"/>
      <c r="C737" s="163" t="s">
        <v>17</v>
      </c>
      <c r="D737" s="163" t="s">
        <v>141</v>
      </c>
      <c r="E737" s="163">
        <v>24</v>
      </c>
      <c r="F737" s="164">
        <v>0</v>
      </c>
      <c r="G737" s="165">
        <v>0</v>
      </c>
      <c r="H737" s="165">
        <v>0</v>
      </c>
      <c r="I737" s="165">
        <v>0</v>
      </c>
      <c r="J737" s="165">
        <v>0</v>
      </c>
      <c r="K737" s="165">
        <v>0</v>
      </c>
      <c r="L737" s="165">
        <v>0</v>
      </c>
      <c r="M737" s="165">
        <v>0</v>
      </c>
      <c r="N737" s="165">
        <v>0</v>
      </c>
      <c r="O737" s="165">
        <v>0</v>
      </c>
      <c r="P737" s="165">
        <v>18061.80659</v>
      </c>
      <c r="Q737" s="165">
        <v>0</v>
      </c>
      <c r="R737" s="166">
        <v>18061.80659</v>
      </c>
      <c r="S737" s="7"/>
      <c r="T737" s="7"/>
      <c r="U737" s="7"/>
      <c r="V737" s="7"/>
      <c r="W737" s="7"/>
      <c r="X737" s="7"/>
      <c r="Y737" s="7"/>
      <c r="Z737" s="7"/>
      <c r="AA737" s="7"/>
      <c r="AB737" s="7"/>
    </row>
    <row r="738" spans="1:28" ht="13.2">
      <c r="A738" s="167"/>
      <c r="B738" s="167"/>
      <c r="C738" s="167"/>
      <c r="D738" s="167"/>
      <c r="E738" s="168">
        <v>25</v>
      </c>
      <c r="F738" s="169">
        <v>0</v>
      </c>
      <c r="G738" s="121">
        <v>0</v>
      </c>
      <c r="H738" s="121">
        <v>0</v>
      </c>
      <c r="I738" s="121">
        <v>0</v>
      </c>
      <c r="J738" s="121">
        <v>0</v>
      </c>
      <c r="K738" s="121">
        <v>0</v>
      </c>
      <c r="L738" s="121">
        <v>0</v>
      </c>
      <c r="M738" s="121">
        <v>0</v>
      </c>
      <c r="N738" s="121">
        <v>0</v>
      </c>
      <c r="O738" s="121">
        <v>0</v>
      </c>
      <c r="P738" s="121">
        <v>24711.019190000003</v>
      </c>
      <c r="Q738" s="121">
        <v>0</v>
      </c>
      <c r="R738" s="170">
        <v>24711.019190000003</v>
      </c>
      <c r="S738" s="7"/>
      <c r="T738" s="7"/>
      <c r="U738" s="7"/>
      <c r="V738" s="7"/>
      <c r="W738" s="7"/>
      <c r="X738" s="7"/>
      <c r="Y738" s="7"/>
      <c r="Z738" s="7"/>
      <c r="AA738" s="7"/>
      <c r="AB738" s="7"/>
    </row>
    <row r="739" spans="1:28" ht="13.2">
      <c r="A739" s="167"/>
      <c r="B739" s="167"/>
      <c r="C739" s="167"/>
      <c r="D739" s="167"/>
      <c r="E739" s="168">
        <v>90</v>
      </c>
      <c r="F739" s="169">
        <v>0</v>
      </c>
      <c r="G739" s="121">
        <v>0</v>
      </c>
      <c r="H739" s="121">
        <v>0</v>
      </c>
      <c r="I739" s="121">
        <v>0</v>
      </c>
      <c r="J739" s="121">
        <v>0</v>
      </c>
      <c r="K739" s="121">
        <v>0</v>
      </c>
      <c r="L739" s="121">
        <v>0</v>
      </c>
      <c r="M739" s="121">
        <v>0</v>
      </c>
      <c r="N739" s="121">
        <v>0</v>
      </c>
      <c r="O739" s="121">
        <v>0</v>
      </c>
      <c r="P739" s="121">
        <v>10172.001890000001</v>
      </c>
      <c r="Q739" s="121">
        <v>0</v>
      </c>
      <c r="R739" s="170">
        <v>10172.001890000001</v>
      </c>
      <c r="S739" s="7"/>
      <c r="T739" s="7"/>
      <c r="U739" s="7"/>
      <c r="V739" s="7"/>
      <c r="W739" s="7"/>
      <c r="X739" s="7"/>
      <c r="Y739" s="7"/>
      <c r="Z739" s="7"/>
      <c r="AA739" s="7"/>
      <c r="AB739" s="7"/>
    </row>
    <row r="740" spans="1:28" ht="13.2">
      <c r="A740" s="167"/>
      <c r="B740" s="167"/>
      <c r="C740" s="167"/>
      <c r="D740" s="167"/>
      <c r="E740" s="168">
        <v>95</v>
      </c>
      <c r="F740" s="169">
        <v>0</v>
      </c>
      <c r="G740" s="121">
        <v>0</v>
      </c>
      <c r="H740" s="121">
        <v>0</v>
      </c>
      <c r="I740" s="121">
        <v>0</v>
      </c>
      <c r="J740" s="121">
        <v>0</v>
      </c>
      <c r="K740" s="121">
        <v>0</v>
      </c>
      <c r="L740" s="121">
        <v>0</v>
      </c>
      <c r="M740" s="121">
        <v>0</v>
      </c>
      <c r="N740" s="121">
        <v>0</v>
      </c>
      <c r="O740" s="121">
        <v>0</v>
      </c>
      <c r="P740" s="121">
        <v>9547.3792599999997</v>
      </c>
      <c r="Q740" s="121">
        <v>0</v>
      </c>
      <c r="R740" s="170">
        <v>9547.3792599999997</v>
      </c>
      <c r="S740" s="7"/>
      <c r="T740" s="7"/>
      <c r="U740" s="7"/>
      <c r="V740" s="7"/>
      <c r="W740" s="7"/>
      <c r="X740" s="7"/>
      <c r="Y740" s="7"/>
      <c r="Z740" s="7"/>
      <c r="AA740" s="7"/>
      <c r="AB740" s="7"/>
    </row>
    <row r="741" spans="1:28" ht="13.2">
      <c r="A741" s="167"/>
      <c r="B741" s="167"/>
      <c r="C741" s="167"/>
      <c r="D741" s="167"/>
      <c r="E741" s="168">
        <v>140</v>
      </c>
      <c r="F741" s="169">
        <v>0</v>
      </c>
      <c r="G741" s="121">
        <v>0</v>
      </c>
      <c r="H741" s="121">
        <v>0</v>
      </c>
      <c r="I741" s="121">
        <v>0</v>
      </c>
      <c r="J741" s="121">
        <v>0</v>
      </c>
      <c r="K741" s="121">
        <v>0</v>
      </c>
      <c r="L741" s="121">
        <v>0</v>
      </c>
      <c r="M741" s="121">
        <v>0</v>
      </c>
      <c r="N741" s="121">
        <v>0</v>
      </c>
      <c r="O741" s="121">
        <v>0</v>
      </c>
      <c r="P741" s="121">
        <v>5451.9772499999999</v>
      </c>
      <c r="Q741" s="121">
        <v>0</v>
      </c>
      <c r="R741" s="170">
        <v>5451.9772499999999</v>
      </c>
      <c r="S741" s="7"/>
      <c r="T741" s="7"/>
      <c r="U741" s="7"/>
      <c r="V741" s="7"/>
      <c r="W741" s="7"/>
      <c r="X741" s="7"/>
      <c r="Y741" s="7"/>
      <c r="Z741" s="7"/>
      <c r="AA741" s="7"/>
      <c r="AB741" s="7"/>
    </row>
    <row r="742" spans="1:28" ht="13.2">
      <c r="A742" s="167"/>
      <c r="B742" s="167"/>
      <c r="C742" s="167"/>
      <c r="D742" s="163" t="s">
        <v>143</v>
      </c>
      <c r="E742" s="163">
        <v>46</v>
      </c>
      <c r="F742" s="164">
        <v>0</v>
      </c>
      <c r="G742" s="165">
        <v>0</v>
      </c>
      <c r="H742" s="165">
        <v>0</v>
      </c>
      <c r="I742" s="165">
        <v>0</v>
      </c>
      <c r="J742" s="165">
        <v>0</v>
      </c>
      <c r="K742" s="165">
        <v>0</v>
      </c>
      <c r="L742" s="165">
        <v>0</v>
      </c>
      <c r="M742" s="165">
        <v>0</v>
      </c>
      <c r="N742" s="165">
        <v>0</v>
      </c>
      <c r="O742" s="165">
        <v>0</v>
      </c>
      <c r="P742" s="165">
        <v>20325.18678</v>
      </c>
      <c r="Q742" s="165">
        <v>0</v>
      </c>
      <c r="R742" s="166">
        <v>20325.18678</v>
      </c>
      <c r="S742" s="7"/>
      <c r="T742" s="7"/>
      <c r="U742" s="7"/>
      <c r="V742" s="7"/>
      <c r="W742" s="7"/>
      <c r="X742" s="7"/>
      <c r="Y742" s="7"/>
      <c r="Z742" s="7"/>
      <c r="AA742" s="7"/>
      <c r="AB742" s="7"/>
    </row>
    <row r="743" spans="1:28" ht="13.2">
      <c r="A743" s="167"/>
      <c r="B743" s="167"/>
      <c r="C743" s="167"/>
      <c r="D743" s="167"/>
      <c r="E743" s="168">
        <v>160</v>
      </c>
      <c r="F743" s="169">
        <v>0</v>
      </c>
      <c r="G743" s="121">
        <v>0</v>
      </c>
      <c r="H743" s="121">
        <v>0</v>
      </c>
      <c r="I743" s="121">
        <v>0</v>
      </c>
      <c r="J743" s="121">
        <v>0</v>
      </c>
      <c r="K743" s="121">
        <v>0</v>
      </c>
      <c r="L743" s="121">
        <v>0</v>
      </c>
      <c r="M743" s="121">
        <v>0</v>
      </c>
      <c r="N743" s="121">
        <v>0</v>
      </c>
      <c r="O743" s="121">
        <v>0</v>
      </c>
      <c r="P743" s="121">
        <v>2858.1560199999999</v>
      </c>
      <c r="Q743" s="121">
        <v>0</v>
      </c>
      <c r="R743" s="170">
        <v>2858.1560199999999</v>
      </c>
      <c r="S743" s="7"/>
      <c r="T743" s="7"/>
      <c r="U743" s="7"/>
      <c r="V743" s="7"/>
      <c r="W743" s="7"/>
      <c r="X743" s="7"/>
      <c r="Y743" s="7"/>
      <c r="Z743" s="7"/>
      <c r="AA743" s="7"/>
      <c r="AB743" s="7"/>
    </row>
    <row r="744" spans="1:28" ht="13.2">
      <c r="A744" s="167"/>
      <c r="B744" s="167"/>
      <c r="C744" s="167"/>
      <c r="D744" s="163" t="s">
        <v>144</v>
      </c>
      <c r="E744" s="163">
        <v>84</v>
      </c>
      <c r="F744" s="164">
        <v>0</v>
      </c>
      <c r="G744" s="165">
        <v>0</v>
      </c>
      <c r="H744" s="165">
        <v>0</v>
      </c>
      <c r="I744" s="165">
        <v>0</v>
      </c>
      <c r="J744" s="165">
        <v>0</v>
      </c>
      <c r="K744" s="165">
        <v>0</v>
      </c>
      <c r="L744" s="165">
        <v>0</v>
      </c>
      <c r="M744" s="165">
        <v>0</v>
      </c>
      <c r="N744" s="165">
        <v>0</v>
      </c>
      <c r="O744" s="165">
        <v>0</v>
      </c>
      <c r="P744" s="165">
        <v>18427.646809999998</v>
      </c>
      <c r="Q744" s="165">
        <v>0</v>
      </c>
      <c r="R744" s="166">
        <v>18427.646809999998</v>
      </c>
      <c r="S744" s="7"/>
      <c r="T744" s="7"/>
      <c r="U744" s="7"/>
      <c r="V744" s="7"/>
      <c r="W744" s="7"/>
      <c r="X744" s="7"/>
      <c r="Y744" s="7"/>
      <c r="Z744" s="7"/>
      <c r="AA744" s="7"/>
      <c r="AB744" s="7"/>
    </row>
    <row r="745" spans="1:28" ht="13.2">
      <c r="A745" s="167"/>
      <c r="B745" s="167"/>
      <c r="C745" s="167"/>
      <c r="D745" s="167"/>
      <c r="E745" s="168">
        <v>86</v>
      </c>
      <c r="F745" s="169">
        <v>0</v>
      </c>
      <c r="G745" s="121">
        <v>0</v>
      </c>
      <c r="H745" s="121">
        <v>0</v>
      </c>
      <c r="I745" s="121">
        <v>0</v>
      </c>
      <c r="J745" s="121">
        <v>0</v>
      </c>
      <c r="K745" s="121">
        <v>0</v>
      </c>
      <c r="L745" s="121">
        <v>0</v>
      </c>
      <c r="M745" s="121">
        <v>0</v>
      </c>
      <c r="N745" s="121">
        <v>0</v>
      </c>
      <c r="O745" s="121">
        <v>0</v>
      </c>
      <c r="P745" s="121">
        <v>55484.918409999998</v>
      </c>
      <c r="Q745" s="121">
        <v>0</v>
      </c>
      <c r="R745" s="170">
        <v>55484.918409999998</v>
      </c>
      <c r="S745" s="7"/>
      <c r="T745" s="7"/>
      <c r="U745" s="7"/>
      <c r="V745" s="7"/>
      <c r="W745" s="7"/>
      <c r="X745" s="7"/>
      <c r="Y745" s="7"/>
      <c r="Z745" s="7"/>
      <c r="AA745" s="7"/>
      <c r="AB745" s="7"/>
    </row>
    <row r="746" spans="1:28" ht="13.2">
      <c r="A746" s="167"/>
      <c r="B746" s="167"/>
      <c r="C746" s="167"/>
      <c r="D746" s="167"/>
      <c r="E746" s="168">
        <v>116</v>
      </c>
      <c r="F746" s="169">
        <v>0</v>
      </c>
      <c r="G746" s="121">
        <v>0</v>
      </c>
      <c r="H746" s="121">
        <v>0</v>
      </c>
      <c r="I746" s="121">
        <v>0</v>
      </c>
      <c r="J746" s="121">
        <v>0</v>
      </c>
      <c r="K746" s="121">
        <v>0</v>
      </c>
      <c r="L746" s="121">
        <v>0</v>
      </c>
      <c r="M746" s="121">
        <v>0</v>
      </c>
      <c r="N746" s="121">
        <v>0</v>
      </c>
      <c r="O746" s="121">
        <v>0</v>
      </c>
      <c r="P746" s="121">
        <v>3277.1585299999997</v>
      </c>
      <c r="Q746" s="121">
        <v>0</v>
      </c>
      <c r="R746" s="170">
        <v>3277.1585299999997</v>
      </c>
      <c r="S746" s="7"/>
      <c r="T746" s="7"/>
      <c r="U746" s="7"/>
      <c r="V746" s="7"/>
      <c r="W746" s="7"/>
      <c r="X746" s="7"/>
      <c r="Y746" s="7"/>
      <c r="Z746" s="7"/>
      <c r="AA746" s="7"/>
      <c r="AB746" s="7"/>
    </row>
    <row r="747" spans="1:28" ht="13.2">
      <c r="A747" s="167"/>
      <c r="B747" s="167"/>
      <c r="C747" s="167"/>
      <c r="D747" s="163" t="s">
        <v>301</v>
      </c>
      <c r="E747" s="163">
        <v>189</v>
      </c>
      <c r="F747" s="164">
        <v>0</v>
      </c>
      <c r="G747" s="165">
        <v>0</v>
      </c>
      <c r="H747" s="165">
        <v>0</v>
      </c>
      <c r="I747" s="165">
        <v>0</v>
      </c>
      <c r="J747" s="165">
        <v>0</v>
      </c>
      <c r="K747" s="165">
        <v>0</v>
      </c>
      <c r="L747" s="165">
        <v>0</v>
      </c>
      <c r="M747" s="165">
        <v>0</v>
      </c>
      <c r="N747" s="165">
        <v>0</v>
      </c>
      <c r="O747" s="165">
        <v>0</v>
      </c>
      <c r="P747" s="165">
        <v>5238.1481399999993</v>
      </c>
      <c r="Q747" s="165">
        <v>0</v>
      </c>
      <c r="R747" s="166">
        <v>5238.1481399999993</v>
      </c>
      <c r="S747" s="7"/>
      <c r="T747" s="7"/>
      <c r="U747" s="7"/>
      <c r="V747" s="7"/>
      <c r="W747" s="7"/>
      <c r="X747" s="7"/>
      <c r="Y747" s="7"/>
      <c r="Z747" s="7"/>
      <c r="AA747" s="7"/>
      <c r="AB747" s="7"/>
    </row>
    <row r="748" spans="1:28" ht="13.2">
      <c r="A748" s="167"/>
      <c r="B748" s="167"/>
      <c r="C748" s="167"/>
      <c r="D748" s="163" t="s">
        <v>17</v>
      </c>
      <c r="E748" s="163">
        <v>4</v>
      </c>
      <c r="F748" s="164">
        <v>0</v>
      </c>
      <c r="G748" s="165">
        <v>0</v>
      </c>
      <c r="H748" s="165">
        <v>0</v>
      </c>
      <c r="I748" s="165">
        <v>0</v>
      </c>
      <c r="J748" s="165">
        <v>0</v>
      </c>
      <c r="K748" s="165">
        <v>0</v>
      </c>
      <c r="L748" s="165">
        <v>0</v>
      </c>
      <c r="M748" s="165">
        <v>0</v>
      </c>
      <c r="N748" s="165">
        <v>0</v>
      </c>
      <c r="O748" s="165">
        <v>0</v>
      </c>
      <c r="P748" s="165">
        <v>68525.484379999994</v>
      </c>
      <c r="Q748" s="165">
        <v>0</v>
      </c>
      <c r="R748" s="166">
        <v>68525.484379999994</v>
      </c>
      <c r="S748" s="7"/>
      <c r="T748" s="7"/>
      <c r="U748" s="7"/>
      <c r="V748" s="7"/>
      <c r="W748" s="7"/>
      <c r="X748" s="7"/>
      <c r="Y748" s="7"/>
      <c r="Z748" s="7"/>
      <c r="AA748" s="7"/>
      <c r="AB748" s="7"/>
    </row>
    <row r="749" spans="1:28" ht="13.2">
      <c r="A749" s="167"/>
      <c r="B749" s="167"/>
      <c r="C749" s="167"/>
      <c r="D749" s="167"/>
      <c r="E749" s="168">
        <v>7</v>
      </c>
      <c r="F749" s="169">
        <v>0</v>
      </c>
      <c r="G749" s="121">
        <v>0</v>
      </c>
      <c r="H749" s="121">
        <v>0</v>
      </c>
      <c r="I749" s="121">
        <v>0</v>
      </c>
      <c r="J749" s="121">
        <v>0</v>
      </c>
      <c r="K749" s="121">
        <v>0</v>
      </c>
      <c r="L749" s="121">
        <v>0</v>
      </c>
      <c r="M749" s="121">
        <v>0</v>
      </c>
      <c r="N749" s="121">
        <v>0</v>
      </c>
      <c r="O749" s="121">
        <v>0</v>
      </c>
      <c r="P749" s="121">
        <v>26393.769319999999</v>
      </c>
      <c r="Q749" s="121">
        <v>0</v>
      </c>
      <c r="R749" s="170">
        <v>26393.769319999999</v>
      </c>
      <c r="S749" s="7"/>
      <c r="T749" s="7"/>
      <c r="U749" s="7"/>
      <c r="V749" s="7"/>
      <c r="W749" s="7"/>
      <c r="X749" s="7"/>
      <c r="Y749" s="7"/>
      <c r="Z749" s="7"/>
      <c r="AA749" s="7"/>
      <c r="AB749" s="7"/>
    </row>
    <row r="750" spans="1:28" ht="13.2">
      <c r="A750" s="167"/>
      <c r="B750" s="167"/>
      <c r="C750" s="167"/>
      <c r="D750" s="167"/>
      <c r="E750" s="168">
        <v>21</v>
      </c>
      <c r="F750" s="169">
        <v>0</v>
      </c>
      <c r="G750" s="121">
        <v>0</v>
      </c>
      <c r="H750" s="121">
        <v>0</v>
      </c>
      <c r="I750" s="121">
        <v>0</v>
      </c>
      <c r="J750" s="121">
        <v>0</v>
      </c>
      <c r="K750" s="121">
        <v>0</v>
      </c>
      <c r="L750" s="121">
        <v>0</v>
      </c>
      <c r="M750" s="121">
        <v>0</v>
      </c>
      <c r="N750" s="121">
        <v>0</v>
      </c>
      <c r="O750" s="121">
        <v>0</v>
      </c>
      <c r="P750" s="121">
        <v>13485.03242</v>
      </c>
      <c r="Q750" s="121">
        <v>0</v>
      </c>
      <c r="R750" s="170">
        <v>13485.03242</v>
      </c>
      <c r="S750" s="7"/>
      <c r="T750" s="7"/>
      <c r="U750" s="7"/>
      <c r="V750" s="7"/>
      <c r="W750" s="7"/>
      <c r="X750" s="7"/>
      <c r="Y750" s="7"/>
      <c r="Z750" s="7"/>
      <c r="AA750" s="7"/>
      <c r="AB750" s="7"/>
    </row>
    <row r="751" spans="1:28" ht="13.2">
      <c r="A751" s="167"/>
      <c r="B751" s="167"/>
      <c r="C751" s="167"/>
      <c r="D751" s="167"/>
      <c r="E751" s="168">
        <v>41</v>
      </c>
      <c r="F751" s="169">
        <v>0</v>
      </c>
      <c r="G751" s="121">
        <v>0</v>
      </c>
      <c r="H751" s="121">
        <v>0</v>
      </c>
      <c r="I751" s="121">
        <v>0</v>
      </c>
      <c r="J751" s="121">
        <v>0</v>
      </c>
      <c r="K751" s="121">
        <v>0</v>
      </c>
      <c r="L751" s="121">
        <v>0</v>
      </c>
      <c r="M751" s="121">
        <v>0</v>
      </c>
      <c r="N751" s="121">
        <v>0</v>
      </c>
      <c r="O751" s="121">
        <v>0</v>
      </c>
      <c r="P751" s="121">
        <v>24875.168870000001</v>
      </c>
      <c r="Q751" s="121">
        <v>0</v>
      </c>
      <c r="R751" s="170">
        <v>24875.168870000001</v>
      </c>
      <c r="S751" s="7"/>
      <c r="T751" s="7"/>
      <c r="U751" s="7"/>
      <c r="V751" s="7"/>
      <c r="W751" s="7"/>
      <c r="X751" s="7"/>
      <c r="Y751" s="7"/>
      <c r="Z751" s="7"/>
      <c r="AA751" s="7"/>
      <c r="AB751" s="7"/>
    </row>
    <row r="752" spans="1:28" ht="13.2">
      <c r="A752" s="167"/>
      <c r="B752" s="167"/>
      <c r="C752" s="167"/>
      <c r="D752" s="167"/>
      <c r="E752" s="168">
        <v>164</v>
      </c>
      <c r="F752" s="169">
        <v>0</v>
      </c>
      <c r="G752" s="121">
        <v>0</v>
      </c>
      <c r="H752" s="121">
        <v>0</v>
      </c>
      <c r="I752" s="121">
        <v>0</v>
      </c>
      <c r="J752" s="121">
        <v>0</v>
      </c>
      <c r="K752" s="121">
        <v>0</v>
      </c>
      <c r="L752" s="121">
        <v>0</v>
      </c>
      <c r="M752" s="121">
        <v>0</v>
      </c>
      <c r="N752" s="121">
        <v>0</v>
      </c>
      <c r="O752" s="121">
        <v>0</v>
      </c>
      <c r="P752" s="121">
        <v>1249.2313000000001</v>
      </c>
      <c r="Q752" s="121">
        <v>0</v>
      </c>
      <c r="R752" s="170">
        <v>1249.2313000000001</v>
      </c>
      <c r="S752" s="7"/>
      <c r="T752" s="7"/>
      <c r="U752" s="7"/>
      <c r="V752" s="7"/>
      <c r="W752" s="7"/>
      <c r="X752" s="7"/>
      <c r="Y752" s="7"/>
      <c r="Z752" s="7"/>
      <c r="AA752" s="7"/>
      <c r="AB752" s="7"/>
    </row>
    <row r="753" spans="1:28" ht="13.2">
      <c r="A753" s="167"/>
      <c r="B753" s="167"/>
      <c r="C753" s="167"/>
      <c r="D753" s="163" t="s">
        <v>146</v>
      </c>
      <c r="E753" s="163">
        <v>56</v>
      </c>
      <c r="F753" s="164">
        <v>0</v>
      </c>
      <c r="G753" s="165">
        <v>0</v>
      </c>
      <c r="H753" s="165">
        <v>0</v>
      </c>
      <c r="I753" s="165">
        <v>0</v>
      </c>
      <c r="J753" s="165">
        <v>0</v>
      </c>
      <c r="K753" s="165">
        <v>0</v>
      </c>
      <c r="L753" s="165">
        <v>0</v>
      </c>
      <c r="M753" s="165">
        <v>0</v>
      </c>
      <c r="N753" s="165">
        <v>0</v>
      </c>
      <c r="O753" s="165">
        <v>0</v>
      </c>
      <c r="P753" s="165">
        <v>15436.919970000001</v>
      </c>
      <c r="Q753" s="165">
        <v>0</v>
      </c>
      <c r="R753" s="166">
        <v>15436.919970000001</v>
      </c>
      <c r="S753" s="7"/>
      <c r="T753" s="7"/>
      <c r="U753" s="7"/>
      <c r="V753" s="7"/>
      <c r="W753" s="7"/>
      <c r="X753" s="7"/>
      <c r="Y753" s="7"/>
      <c r="Z753" s="7"/>
      <c r="AA753" s="7"/>
      <c r="AB753" s="7"/>
    </row>
    <row r="754" spans="1:28" ht="13.2">
      <c r="A754" s="167"/>
      <c r="B754" s="167"/>
      <c r="C754" s="167"/>
      <c r="D754" s="167"/>
      <c r="E754" s="168">
        <v>92</v>
      </c>
      <c r="F754" s="169">
        <v>0</v>
      </c>
      <c r="G754" s="121">
        <v>0</v>
      </c>
      <c r="H754" s="121">
        <v>0</v>
      </c>
      <c r="I754" s="121">
        <v>0</v>
      </c>
      <c r="J754" s="121">
        <v>0</v>
      </c>
      <c r="K754" s="121">
        <v>0</v>
      </c>
      <c r="L754" s="121">
        <v>0</v>
      </c>
      <c r="M754" s="121">
        <v>0</v>
      </c>
      <c r="N754" s="121">
        <v>0</v>
      </c>
      <c r="O754" s="121">
        <v>0</v>
      </c>
      <c r="P754" s="121">
        <v>11648.80307</v>
      </c>
      <c r="Q754" s="121">
        <v>0</v>
      </c>
      <c r="R754" s="170">
        <v>11648.80307</v>
      </c>
      <c r="S754" s="7"/>
      <c r="T754" s="7"/>
      <c r="U754" s="7"/>
      <c r="V754" s="7"/>
      <c r="W754" s="7"/>
      <c r="X754" s="7"/>
      <c r="Y754" s="7"/>
      <c r="Z754" s="7"/>
      <c r="AA754" s="7"/>
      <c r="AB754" s="7"/>
    </row>
    <row r="755" spans="1:28" ht="13.2">
      <c r="A755" s="167"/>
      <c r="B755" s="167"/>
      <c r="C755" s="167"/>
      <c r="D755" s="163" t="s">
        <v>147</v>
      </c>
      <c r="E755" s="163">
        <v>53</v>
      </c>
      <c r="F755" s="164">
        <v>0</v>
      </c>
      <c r="G755" s="165">
        <v>0</v>
      </c>
      <c r="H755" s="165">
        <v>0</v>
      </c>
      <c r="I755" s="165">
        <v>0</v>
      </c>
      <c r="J755" s="165">
        <v>0</v>
      </c>
      <c r="K755" s="165">
        <v>0</v>
      </c>
      <c r="L755" s="165">
        <v>0</v>
      </c>
      <c r="M755" s="165">
        <v>0</v>
      </c>
      <c r="N755" s="165">
        <v>0</v>
      </c>
      <c r="O755" s="165">
        <v>0</v>
      </c>
      <c r="P755" s="165">
        <v>9471.7931900000003</v>
      </c>
      <c r="Q755" s="165">
        <v>0</v>
      </c>
      <c r="R755" s="166">
        <v>9471.7931900000003</v>
      </c>
      <c r="S755" s="7"/>
      <c r="T755" s="7"/>
      <c r="U755" s="7"/>
      <c r="V755" s="7"/>
      <c r="W755" s="7"/>
      <c r="X755" s="7"/>
      <c r="Y755" s="7"/>
      <c r="Z755" s="7"/>
      <c r="AA755" s="7"/>
      <c r="AB755" s="7"/>
    </row>
    <row r="756" spans="1:28" ht="13.2">
      <c r="A756" s="167"/>
      <c r="B756" s="167"/>
      <c r="C756" s="167"/>
      <c r="D756" s="163" t="s">
        <v>148</v>
      </c>
      <c r="E756" s="163">
        <v>101</v>
      </c>
      <c r="F756" s="164">
        <v>0</v>
      </c>
      <c r="G756" s="165">
        <v>0</v>
      </c>
      <c r="H756" s="165">
        <v>0</v>
      </c>
      <c r="I756" s="165">
        <v>0</v>
      </c>
      <c r="J756" s="165">
        <v>0</v>
      </c>
      <c r="K756" s="165">
        <v>0</v>
      </c>
      <c r="L756" s="165">
        <v>0</v>
      </c>
      <c r="M756" s="165">
        <v>0</v>
      </c>
      <c r="N756" s="165">
        <v>0</v>
      </c>
      <c r="O756" s="165">
        <v>0</v>
      </c>
      <c r="P756" s="165">
        <v>10515.896339999999</v>
      </c>
      <c r="Q756" s="165">
        <v>0</v>
      </c>
      <c r="R756" s="166">
        <v>10515.896339999999</v>
      </c>
      <c r="S756" s="7"/>
      <c r="T756" s="7"/>
      <c r="U756" s="7"/>
      <c r="V756" s="7"/>
      <c r="W756" s="7"/>
      <c r="X756" s="7"/>
      <c r="Y756" s="7"/>
      <c r="Z756" s="7"/>
      <c r="AA756" s="7"/>
      <c r="AB756" s="7"/>
    </row>
    <row r="757" spans="1:28" ht="13.2">
      <c r="A757" s="167"/>
      <c r="B757" s="167"/>
      <c r="C757" s="167"/>
      <c r="D757" s="163" t="s">
        <v>149</v>
      </c>
      <c r="E757" s="163">
        <v>166</v>
      </c>
      <c r="F757" s="164">
        <v>0</v>
      </c>
      <c r="G757" s="165">
        <v>0</v>
      </c>
      <c r="H757" s="165">
        <v>0</v>
      </c>
      <c r="I757" s="165">
        <v>0</v>
      </c>
      <c r="J757" s="165">
        <v>0</v>
      </c>
      <c r="K757" s="165">
        <v>0</v>
      </c>
      <c r="L757" s="165">
        <v>0</v>
      </c>
      <c r="M757" s="165">
        <v>0</v>
      </c>
      <c r="N757" s="165">
        <v>0</v>
      </c>
      <c r="O757" s="165">
        <v>0</v>
      </c>
      <c r="P757" s="165">
        <v>11737.933050000001</v>
      </c>
      <c r="Q757" s="165">
        <v>0</v>
      </c>
      <c r="R757" s="166">
        <v>11737.933050000001</v>
      </c>
      <c r="S757" s="7"/>
      <c r="T757" s="7"/>
      <c r="U757" s="7"/>
      <c r="V757" s="7"/>
      <c r="W757" s="7"/>
      <c r="X757" s="7"/>
      <c r="Y757" s="7"/>
      <c r="Z757" s="7"/>
      <c r="AA757" s="7"/>
      <c r="AB757" s="7"/>
    </row>
    <row r="758" spans="1:28" ht="13.2">
      <c r="A758" s="167"/>
      <c r="B758" s="167"/>
      <c r="C758" s="167"/>
      <c r="D758" s="163" t="s">
        <v>150</v>
      </c>
      <c r="E758" s="163">
        <v>29</v>
      </c>
      <c r="F758" s="164">
        <v>0</v>
      </c>
      <c r="G758" s="165">
        <v>0</v>
      </c>
      <c r="H758" s="165">
        <v>0</v>
      </c>
      <c r="I758" s="165">
        <v>0</v>
      </c>
      <c r="J758" s="165">
        <v>0</v>
      </c>
      <c r="K758" s="165">
        <v>0</v>
      </c>
      <c r="L758" s="165">
        <v>0</v>
      </c>
      <c r="M758" s="165">
        <v>0</v>
      </c>
      <c r="N758" s="165">
        <v>0</v>
      </c>
      <c r="O758" s="165">
        <v>0</v>
      </c>
      <c r="P758" s="165">
        <v>16240.67316</v>
      </c>
      <c r="Q758" s="165">
        <v>0</v>
      </c>
      <c r="R758" s="166">
        <v>16240.67316</v>
      </c>
      <c r="S758" s="7"/>
      <c r="T758" s="7"/>
      <c r="U758" s="7"/>
      <c r="V758" s="7"/>
      <c r="W758" s="7"/>
      <c r="X758" s="7"/>
      <c r="Y758" s="7"/>
      <c r="Z758" s="7"/>
      <c r="AA758" s="7"/>
      <c r="AB758" s="7"/>
    </row>
    <row r="759" spans="1:28" ht="13.2">
      <c r="A759" s="167"/>
      <c r="B759" s="167"/>
      <c r="C759" s="167"/>
      <c r="D759" s="163" t="s">
        <v>151</v>
      </c>
      <c r="E759" s="163">
        <v>1</v>
      </c>
      <c r="F759" s="164">
        <v>0</v>
      </c>
      <c r="G759" s="165">
        <v>0</v>
      </c>
      <c r="H759" s="165">
        <v>0</v>
      </c>
      <c r="I759" s="165">
        <v>457199.41382000002</v>
      </c>
      <c r="J759" s="165">
        <v>1.1039999999999999E-2</v>
      </c>
      <c r="K759" s="165">
        <v>457199.42486000003</v>
      </c>
      <c r="L759" s="165">
        <v>543283.40975999995</v>
      </c>
      <c r="M759" s="165">
        <v>33798.165609999996</v>
      </c>
      <c r="N759" s="165">
        <v>577081.57536999998</v>
      </c>
      <c r="O759" s="165">
        <v>1034281.00023</v>
      </c>
      <c r="P759" s="165">
        <v>180154.70100999999</v>
      </c>
      <c r="Q759" s="165">
        <v>0</v>
      </c>
      <c r="R759" s="166">
        <v>180154.70100999999</v>
      </c>
      <c r="S759" s="7"/>
      <c r="T759" s="7"/>
      <c r="U759" s="7"/>
      <c r="V759" s="7"/>
      <c r="W759" s="7"/>
      <c r="X759" s="7"/>
      <c r="Y759" s="7"/>
      <c r="Z759" s="7"/>
      <c r="AA759" s="7"/>
      <c r="AB759" s="7"/>
    </row>
    <row r="760" spans="1:28" ht="13.2">
      <c r="A760" s="167"/>
      <c r="B760" s="167"/>
      <c r="C760" s="167"/>
      <c r="D760" s="167"/>
      <c r="E760" s="168">
        <v>8</v>
      </c>
      <c r="F760" s="169">
        <v>0</v>
      </c>
      <c r="G760" s="121">
        <v>0</v>
      </c>
      <c r="H760" s="121">
        <v>0</v>
      </c>
      <c r="I760" s="121">
        <v>0</v>
      </c>
      <c r="J760" s="121">
        <v>0</v>
      </c>
      <c r="K760" s="121">
        <v>0</v>
      </c>
      <c r="L760" s="121">
        <v>0</v>
      </c>
      <c r="M760" s="121">
        <v>0</v>
      </c>
      <c r="N760" s="121">
        <v>0</v>
      </c>
      <c r="O760" s="121">
        <v>0</v>
      </c>
      <c r="P760" s="121">
        <v>22911.816449999998</v>
      </c>
      <c r="Q760" s="121">
        <v>0</v>
      </c>
      <c r="R760" s="170">
        <v>22911.816449999998</v>
      </c>
      <c r="S760" s="7"/>
      <c r="T760" s="7"/>
      <c r="U760" s="7"/>
      <c r="V760" s="7"/>
      <c r="W760" s="7"/>
      <c r="X760" s="7"/>
      <c r="Y760" s="7"/>
      <c r="Z760" s="7"/>
      <c r="AA760" s="7"/>
      <c r="AB760" s="7"/>
    </row>
    <row r="761" spans="1:28" ht="13.2">
      <c r="A761" s="167"/>
      <c r="B761" s="167"/>
      <c r="C761" s="167"/>
      <c r="D761" s="167"/>
      <c r="E761" s="168">
        <v>17</v>
      </c>
      <c r="F761" s="169">
        <v>0</v>
      </c>
      <c r="G761" s="121">
        <v>0</v>
      </c>
      <c r="H761" s="121">
        <v>0</v>
      </c>
      <c r="I761" s="121">
        <v>0</v>
      </c>
      <c r="J761" s="121">
        <v>0</v>
      </c>
      <c r="K761" s="121">
        <v>0</v>
      </c>
      <c r="L761" s="121">
        <v>0</v>
      </c>
      <c r="M761" s="121">
        <v>0</v>
      </c>
      <c r="N761" s="121">
        <v>0</v>
      </c>
      <c r="O761" s="121">
        <v>0</v>
      </c>
      <c r="P761" s="121">
        <v>16440.663329999999</v>
      </c>
      <c r="Q761" s="121">
        <v>0</v>
      </c>
      <c r="R761" s="170">
        <v>16440.663329999999</v>
      </c>
      <c r="S761" s="7"/>
      <c r="T761" s="7"/>
      <c r="U761" s="7"/>
      <c r="V761" s="7"/>
      <c r="W761" s="7"/>
      <c r="X761" s="7"/>
      <c r="Y761" s="7"/>
      <c r="Z761" s="7"/>
      <c r="AA761" s="7"/>
      <c r="AB761" s="7"/>
    </row>
    <row r="762" spans="1:28" ht="13.2">
      <c r="A762" s="167"/>
      <c r="B762" s="167"/>
      <c r="C762" s="167"/>
      <c r="D762" s="167"/>
      <c r="E762" s="168">
        <v>22</v>
      </c>
      <c r="F762" s="169">
        <v>0</v>
      </c>
      <c r="G762" s="121">
        <v>0</v>
      </c>
      <c r="H762" s="121">
        <v>0</v>
      </c>
      <c r="I762" s="121">
        <v>0</v>
      </c>
      <c r="J762" s="121">
        <v>0</v>
      </c>
      <c r="K762" s="121">
        <v>0</v>
      </c>
      <c r="L762" s="121">
        <v>0</v>
      </c>
      <c r="M762" s="121">
        <v>0</v>
      </c>
      <c r="N762" s="121">
        <v>0</v>
      </c>
      <c r="O762" s="121">
        <v>0</v>
      </c>
      <c r="P762" s="121">
        <v>8567.1721300000008</v>
      </c>
      <c r="Q762" s="121">
        <v>0</v>
      </c>
      <c r="R762" s="170">
        <v>8567.1721300000008</v>
      </c>
      <c r="S762" s="7"/>
      <c r="T762" s="7"/>
      <c r="U762" s="7"/>
      <c r="V762" s="7"/>
      <c r="W762" s="7"/>
      <c r="X762" s="7"/>
      <c r="Y762" s="7"/>
      <c r="Z762" s="7"/>
      <c r="AA762" s="7"/>
      <c r="AB762" s="7"/>
    </row>
    <row r="763" spans="1:28" ht="13.2">
      <c r="A763" s="167"/>
      <c r="B763" s="167"/>
      <c r="C763" s="167"/>
      <c r="D763" s="167"/>
      <c r="E763" s="168">
        <v>93</v>
      </c>
      <c r="F763" s="169">
        <v>0</v>
      </c>
      <c r="G763" s="121">
        <v>0</v>
      </c>
      <c r="H763" s="121">
        <v>0</v>
      </c>
      <c r="I763" s="121">
        <v>0</v>
      </c>
      <c r="J763" s="121">
        <v>0</v>
      </c>
      <c r="K763" s="121">
        <v>0</v>
      </c>
      <c r="L763" s="121">
        <v>0</v>
      </c>
      <c r="M763" s="121">
        <v>0</v>
      </c>
      <c r="N763" s="121">
        <v>0</v>
      </c>
      <c r="O763" s="121">
        <v>0</v>
      </c>
      <c r="P763" s="121">
        <v>18016.825960000002</v>
      </c>
      <c r="Q763" s="121">
        <v>0</v>
      </c>
      <c r="R763" s="170">
        <v>18016.825960000002</v>
      </c>
      <c r="S763" s="7"/>
      <c r="T763" s="7"/>
      <c r="U763" s="7"/>
      <c r="V763" s="7"/>
      <c r="W763" s="7"/>
      <c r="X763" s="7"/>
      <c r="Y763" s="7"/>
      <c r="Z763" s="7"/>
      <c r="AA763" s="7"/>
      <c r="AB763" s="7"/>
    </row>
    <row r="764" spans="1:28" ht="13.2">
      <c r="A764" s="167"/>
      <c r="B764" s="167"/>
      <c r="C764" s="167"/>
      <c r="D764" s="163" t="s">
        <v>153</v>
      </c>
      <c r="E764" s="163">
        <v>48</v>
      </c>
      <c r="F764" s="164">
        <v>0</v>
      </c>
      <c r="G764" s="165">
        <v>0</v>
      </c>
      <c r="H764" s="165">
        <v>0</v>
      </c>
      <c r="I764" s="165">
        <v>0</v>
      </c>
      <c r="J764" s="165">
        <v>0</v>
      </c>
      <c r="K764" s="165">
        <v>0</v>
      </c>
      <c r="L764" s="165">
        <v>0</v>
      </c>
      <c r="M764" s="165">
        <v>0</v>
      </c>
      <c r="N764" s="165">
        <v>0</v>
      </c>
      <c r="O764" s="165">
        <v>0</v>
      </c>
      <c r="P764" s="165">
        <v>16308.001880000002</v>
      </c>
      <c r="Q764" s="165">
        <v>0</v>
      </c>
      <c r="R764" s="166">
        <v>16308.001880000002</v>
      </c>
      <c r="S764" s="7"/>
      <c r="T764" s="7"/>
      <c r="U764" s="7"/>
      <c r="V764" s="7"/>
      <c r="W764" s="7"/>
      <c r="X764" s="7"/>
      <c r="Y764" s="7"/>
      <c r="Z764" s="7"/>
      <c r="AA764" s="7"/>
      <c r="AB764" s="7"/>
    </row>
    <row r="765" spans="1:28" ht="13.2">
      <c r="A765" s="167"/>
      <c r="B765" s="167"/>
      <c r="C765" s="167"/>
      <c r="D765" s="167"/>
      <c r="E765" s="168">
        <v>146</v>
      </c>
      <c r="F765" s="169">
        <v>0</v>
      </c>
      <c r="G765" s="121">
        <v>0</v>
      </c>
      <c r="H765" s="121">
        <v>0</v>
      </c>
      <c r="I765" s="121">
        <v>0</v>
      </c>
      <c r="J765" s="121">
        <v>0</v>
      </c>
      <c r="K765" s="121">
        <v>0</v>
      </c>
      <c r="L765" s="121">
        <v>0</v>
      </c>
      <c r="M765" s="121">
        <v>0</v>
      </c>
      <c r="N765" s="121">
        <v>0</v>
      </c>
      <c r="O765" s="121">
        <v>0</v>
      </c>
      <c r="P765" s="121">
        <v>3460.3451099999997</v>
      </c>
      <c r="Q765" s="121">
        <v>0</v>
      </c>
      <c r="R765" s="170">
        <v>3460.3451099999997</v>
      </c>
      <c r="S765" s="7"/>
      <c r="T765" s="7"/>
      <c r="U765" s="7"/>
      <c r="V765" s="7"/>
      <c r="W765" s="7"/>
      <c r="X765" s="7"/>
      <c r="Y765" s="7"/>
      <c r="Z765" s="7"/>
      <c r="AA765" s="7"/>
      <c r="AB765" s="7"/>
    </row>
    <row r="766" spans="1:28" ht="13.2">
      <c r="A766" s="167"/>
      <c r="B766" s="167"/>
      <c r="C766" s="167"/>
      <c r="D766" s="167"/>
      <c r="E766" s="168">
        <v>201</v>
      </c>
      <c r="F766" s="169">
        <v>0</v>
      </c>
      <c r="G766" s="121">
        <v>0</v>
      </c>
      <c r="H766" s="121">
        <v>0</v>
      </c>
      <c r="I766" s="121">
        <v>0</v>
      </c>
      <c r="J766" s="121">
        <v>0</v>
      </c>
      <c r="K766" s="121">
        <v>0</v>
      </c>
      <c r="L766" s="121">
        <v>0</v>
      </c>
      <c r="M766" s="121">
        <v>0</v>
      </c>
      <c r="N766" s="121">
        <v>0</v>
      </c>
      <c r="O766" s="121">
        <v>0</v>
      </c>
      <c r="P766" s="121">
        <v>498.20256999999998</v>
      </c>
      <c r="Q766" s="121">
        <v>0</v>
      </c>
      <c r="R766" s="170">
        <v>498.20256999999998</v>
      </c>
      <c r="S766" s="7"/>
      <c r="T766" s="7"/>
      <c r="U766" s="7"/>
      <c r="V766" s="7"/>
      <c r="W766" s="7"/>
      <c r="X766" s="7"/>
      <c r="Y766" s="7"/>
      <c r="Z766" s="7"/>
      <c r="AA766" s="7"/>
      <c r="AB766" s="7"/>
    </row>
    <row r="767" spans="1:28" ht="13.2">
      <c r="A767" s="167"/>
      <c r="B767" s="167"/>
      <c r="C767" s="167"/>
      <c r="D767" s="163" t="s">
        <v>154</v>
      </c>
      <c r="E767" s="163">
        <v>99</v>
      </c>
      <c r="F767" s="164">
        <v>0</v>
      </c>
      <c r="G767" s="165">
        <v>0</v>
      </c>
      <c r="H767" s="165">
        <v>0</v>
      </c>
      <c r="I767" s="165">
        <v>0</v>
      </c>
      <c r="J767" s="165">
        <v>0</v>
      </c>
      <c r="K767" s="165">
        <v>0</v>
      </c>
      <c r="L767" s="165">
        <v>0</v>
      </c>
      <c r="M767" s="165">
        <v>0</v>
      </c>
      <c r="N767" s="165">
        <v>0</v>
      </c>
      <c r="O767" s="165">
        <v>0</v>
      </c>
      <c r="P767" s="165">
        <v>19247.709460000002</v>
      </c>
      <c r="Q767" s="165">
        <v>0</v>
      </c>
      <c r="R767" s="166">
        <v>19247.709460000002</v>
      </c>
      <c r="S767" s="7"/>
      <c r="T767" s="7"/>
      <c r="U767" s="7"/>
      <c r="V767" s="7"/>
      <c r="W767" s="7"/>
      <c r="X767" s="7"/>
      <c r="Y767" s="7"/>
      <c r="Z767" s="7"/>
      <c r="AA767" s="7"/>
      <c r="AB767" s="7"/>
    </row>
    <row r="768" spans="1:28" ht="13.2">
      <c r="A768" s="167"/>
      <c r="B768" s="167"/>
      <c r="C768" s="167"/>
      <c r="D768" s="163" t="s">
        <v>155</v>
      </c>
      <c r="E768" s="163">
        <v>27</v>
      </c>
      <c r="F768" s="164">
        <v>0</v>
      </c>
      <c r="G768" s="165">
        <v>0</v>
      </c>
      <c r="H768" s="165">
        <v>0</v>
      </c>
      <c r="I768" s="165">
        <v>0</v>
      </c>
      <c r="J768" s="165">
        <v>0</v>
      </c>
      <c r="K768" s="165">
        <v>0</v>
      </c>
      <c r="L768" s="165">
        <v>0</v>
      </c>
      <c r="M768" s="165">
        <v>0</v>
      </c>
      <c r="N768" s="165">
        <v>0</v>
      </c>
      <c r="O768" s="165">
        <v>0</v>
      </c>
      <c r="P768" s="165">
        <v>32357.31309</v>
      </c>
      <c r="Q768" s="165">
        <v>0</v>
      </c>
      <c r="R768" s="166">
        <v>32357.31309</v>
      </c>
      <c r="S768" s="7"/>
      <c r="T768" s="7"/>
      <c r="U768" s="7"/>
      <c r="V768" s="7"/>
      <c r="W768" s="7"/>
      <c r="X768" s="7"/>
      <c r="Y768" s="7"/>
      <c r="Z768" s="7"/>
      <c r="AA768" s="7"/>
      <c r="AB768" s="7"/>
    </row>
    <row r="769" spans="1:28" ht="13.2">
      <c r="A769" s="167"/>
      <c r="B769" s="167"/>
      <c r="C769" s="167"/>
      <c r="D769" s="167"/>
      <c r="E769" s="168">
        <v>177</v>
      </c>
      <c r="F769" s="169">
        <v>0</v>
      </c>
      <c r="G769" s="121">
        <v>0</v>
      </c>
      <c r="H769" s="121">
        <v>0</v>
      </c>
      <c r="I769" s="121">
        <v>0</v>
      </c>
      <c r="J769" s="121">
        <v>0</v>
      </c>
      <c r="K769" s="121">
        <v>0</v>
      </c>
      <c r="L769" s="121">
        <v>0</v>
      </c>
      <c r="M769" s="121">
        <v>0</v>
      </c>
      <c r="N769" s="121">
        <v>0</v>
      </c>
      <c r="O769" s="121">
        <v>0</v>
      </c>
      <c r="P769" s="121">
        <v>785.9106700000001</v>
      </c>
      <c r="Q769" s="121">
        <v>0</v>
      </c>
      <c r="R769" s="170">
        <v>785.9106700000001</v>
      </c>
      <c r="S769" s="7"/>
      <c r="T769" s="7"/>
      <c r="U769" s="7"/>
      <c r="V769" s="7"/>
      <c r="W769" s="7"/>
      <c r="X769" s="7"/>
      <c r="Y769" s="7"/>
      <c r="Z769" s="7"/>
      <c r="AA769" s="7"/>
      <c r="AB769" s="7"/>
    </row>
    <row r="770" spans="1:28" ht="13.2">
      <c r="A770" s="167"/>
      <c r="B770" s="167"/>
      <c r="C770" s="167"/>
      <c r="D770" s="163" t="s">
        <v>157</v>
      </c>
      <c r="E770" s="163">
        <v>154</v>
      </c>
      <c r="F770" s="164">
        <v>0</v>
      </c>
      <c r="G770" s="165">
        <v>0</v>
      </c>
      <c r="H770" s="165">
        <v>0</v>
      </c>
      <c r="I770" s="165">
        <v>0</v>
      </c>
      <c r="J770" s="165">
        <v>0</v>
      </c>
      <c r="K770" s="165">
        <v>0</v>
      </c>
      <c r="L770" s="165">
        <v>0</v>
      </c>
      <c r="M770" s="165">
        <v>0</v>
      </c>
      <c r="N770" s="165">
        <v>0</v>
      </c>
      <c r="O770" s="165">
        <v>0</v>
      </c>
      <c r="P770" s="165">
        <v>5775.0391</v>
      </c>
      <c r="Q770" s="165">
        <v>0</v>
      </c>
      <c r="R770" s="166">
        <v>5775.0391</v>
      </c>
      <c r="S770" s="7"/>
      <c r="T770" s="7"/>
      <c r="U770" s="7"/>
      <c r="V770" s="7"/>
      <c r="W770" s="7"/>
      <c r="X770" s="7"/>
      <c r="Y770" s="7"/>
      <c r="Z770" s="7"/>
      <c r="AA770" s="7"/>
      <c r="AB770" s="7"/>
    </row>
    <row r="771" spans="1:28" ht="13.2">
      <c r="A771" s="167"/>
      <c r="B771" s="167"/>
      <c r="C771" s="167"/>
      <c r="D771" s="163" t="s">
        <v>158</v>
      </c>
      <c r="E771" s="163">
        <v>23</v>
      </c>
      <c r="F771" s="164">
        <v>0</v>
      </c>
      <c r="G771" s="165">
        <v>0</v>
      </c>
      <c r="H771" s="165">
        <v>0</v>
      </c>
      <c r="I771" s="165">
        <v>0</v>
      </c>
      <c r="J771" s="165">
        <v>0</v>
      </c>
      <c r="K771" s="165">
        <v>0</v>
      </c>
      <c r="L771" s="165">
        <v>0</v>
      </c>
      <c r="M771" s="165">
        <v>0</v>
      </c>
      <c r="N771" s="165">
        <v>0</v>
      </c>
      <c r="O771" s="165">
        <v>0</v>
      </c>
      <c r="P771" s="165">
        <v>14132.85692</v>
      </c>
      <c r="Q771" s="165">
        <v>0</v>
      </c>
      <c r="R771" s="166">
        <v>14132.85692</v>
      </c>
      <c r="S771" s="7"/>
      <c r="T771" s="7"/>
      <c r="U771" s="7"/>
      <c r="V771" s="7"/>
      <c r="W771" s="7"/>
      <c r="X771" s="7"/>
      <c r="Y771" s="7"/>
      <c r="Z771" s="7"/>
      <c r="AA771" s="7"/>
      <c r="AB771" s="7"/>
    </row>
    <row r="772" spans="1:28" ht="13.2">
      <c r="A772" s="167"/>
      <c r="B772" s="167"/>
      <c r="C772" s="167"/>
      <c r="D772" s="167"/>
      <c r="E772" s="168">
        <v>42</v>
      </c>
      <c r="F772" s="169">
        <v>0</v>
      </c>
      <c r="G772" s="121">
        <v>0</v>
      </c>
      <c r="H772" s="121">
        <v>0</v>
      </c>
      <c r="I772" s="121">
        <v>0</v>
      </c>
      <c r="J772" s="121">
        <v>0</v>
      </c>
      <c r="K772" s="121">
        <v>0</v>
      </c>
      <c r="L772" s="121">
        <v>0</v>
      </c>
      <c r="M772" s="121">
        <v>0</v>
      </c>
      <c r="N772" s="121">
        <v>0</v>
      </c>
      <c r="O772" s="121">
        <v>0</v>
      </c>
      <c r="P772" s="121">
        <v>23194.166499999999</v>
      </c>
      <c r="Q772" s="121">
        <v>0</v>
      </c>
      <c r="R772" s="170">
        <v>23194.166499999999</v>
      </c>
      <c r="S772" s="7"/>
      <c r="T772" s="7"/>
      <c r="U772" s="7"/>
      <c r="V772" s="7"/>
      <c r="W772" s="7"/>
      <c r="X772" s="7"/>
      <c r="Y772" s="7"/>
      <c r="Z772" s="7"/>
      <c r="AA772" s="7"/>
      <c r="AB772" s="7"/>
    </row>
    <row r="773" spans="1:28" ht="13.2">
      <c r="A773" s="167"/>
      <c r="B773" s="167"/>
      <c r="C773" s="167"/>
      <c r="D773" s="167"/>
      <c r="E773" s="168">
        <v>91</v>
      </c>
      <c r="F773" s="169">
        <v>0</v>
      </c>
      <c r="G773" s="121">
        <v>0</v>
      </c>
      <c r="H773" s="121">
        <v>0</v>
      </c>
      <c r="I773" s="121">
        <v>0</v>
      </c>
      <c r="J773" s="121">
        <v>0</v>
      </c>
      <c r="K773" s="121">
        <v>0</v>
      </c>
      <c r="L773" s="121">
        <v>0</v>
      </c>
      <c r="M773" s="121">
        <v>0</v>
      </c>
      <c r="N773" s="121">
        <v>0</v>
      </c>
      <c r="O773" s="121">
        <v>0</v>
      </c>
      <c r="P773" s="121">
        <v>14249.211509999999</v>
      </c>
      <c r="Q773" s="121">
        <v>0</v>
      </c>
      <c r="R773" s="170">
        <v>14249.211509999999</v>
      </c>
      <c r="S773" s="7"/>
      <c r="T773" s="7"/>
      <c r="U773" s="7"/>
      <c r="V773" s="7"/>
      <c r="W773" s="7"/>
      <c r="X773" s="7"/>
      <c r="Y773" s="7"/>
      <c r="Z773" s="7"/>
      <c r="AA773" s="7"/>
      <c r="AB773" s="7"/>
    </row>
    <row r="774" spans="1:28" ht="13.2">
      <c r="A774" s="167"/>
      <c r="B774" s="167"/>
      <c r="C774" s="167"/>
      <c r="D774" s="167"/>
      <c r="E774" s="168">
        <v>74</v>
      </c>
      <c r="F774" s="169">
        <v>0</v>
      </c>
      <c r="G774" s="121">
        <v>0</v>
      </c>
      <c r="H774" s="121">
        <v>0</v>
      </c>
      <c r="I774" s="121">
        <v>0</v>
      </c>
      <c r="J774" s="121">
        <v>0</v>
      </c>
      <c r="K774" s="121">
        <v>0</v>
      </c>
      <c r="L774" s="121">
        <v>0</v>
      </c>
      <c r="M774" s="121">
        <v>0</v>
      </c>
      <c r="N774" s="121">
        <v>0</v>
      </c>
      <c r="O774" s="121">
        <v>0</v>
      </c>
      <c r="P774" s="121">
        <v>19372.421750000001</v>
      </c>
      <c r="Q774" s="121">
        <v>0</v>
      </c>
      <c r="R774" s="170">
        <v>19372.421750000001</v>
      </c>
      <c r="S774" s="7"/>
      <c r="T774" s="7"/>
      <c r="U774" s="7"/>
      <c r="V774" s="7"/>
      <c r="W774" s="7"/>
      <c r="X774" s="7"/>
      <c r="Y774" s="7"/>
      <c r="Z774" s="7"/>
      <c r="AA774" s="7"/>
      <c r="AB774" s="7"/>
    </row>
    <row r="775" spans="1:28" ht="13.2">
      <c r="A775" s="167"/>
      <c r="B775" s="167"/>
      <c r="C775" s="167"/>
      <c r="D775" s="167"/>
      <c r="E775" s="168">
        <v>145</v>
      </c>
      <c r="F775" s="169">
        <v>0</v>
      </c>
      <c r="G775" s="121">
        <v>0</v>
      </c>
      <c r="H775" s="121">
        <v>0</v>
      </c>
      <c r="I775" s="121">
        <v>0</v>
      </c>
      <c r="J775" s="121">
        <v>0</v>
      </c>
      <c r="K775" s="121">
        <v>0</v>
      </c>
      <c r="L775" s="121">
        <v>0</v>
      </c>
      <c r="M775" s="121">
        <v>0</v>
      </c>
      <c r="N775" s="121">
        <v>0</v>
      </c>
      <c r="O775" s="121">
        <v>0</v>
      </c>
      <c r="P775" s="121">
        <v>4579.6386900000007</v>
      </c>
      <c r="Q775" s="121">
        <v>0</v>
      </c>
      <c r="R775" s="170">
        <v>4579.6386900000007</v>
      </c>
      <c r="S775" s="7"/>
      <c r="T775" s="7"/>
      <c r="U775" s="7"/>
      <c r="V775" s="7"/>
      <c r="W775" s="7"/>
      <c r="X775" s="7"/>
      <c r="Y775" s="7"/>
      <c r="Z775" s="7"/>
      <c r="AA775" s="7"/>
      <c r="AB775" s="7"/>
    </row>
    <row r="776" spans="1:28" ht="13.2">
      <c r="A776" s="167"/>
      <c r="B776" s="167"/>
      <c r="C776" s="167"/>
      <c r="D776" s="167"/>
      <c r="E776" s="168">
        <v>169</v>
      </c>
      <c r="F776" s="169">
        <v>0</v>
      </c>
      <c r="G776" s="121">
        <v>0</v>
      </c>
      <c r="H776" s="121">
        <v>0</v>
      </c>
      <c r="I776" s="121">
        <v>0</v>
      </c>
      <c r="J776" s="121">
        <v>0</v>
      </c>
      <c r="K776" s="121">
        <v>0</v>
      </c>
      <c r="L776" s="121">
        <v>0</v>
      </c>
      <c r="M776" s="121">
        <v>0</v>
      </c>
      <c r="N776" s="121">
        <v>0</v>
      </c>
      <c r="O776" s="121">
        <v>0</v>
      </c>
      <c r="P776" s="121">
        <v>2167.9047799999998</v>
      </c>
      <c r="Q776" s="121">
        <v>0</v>
      </c>
      <c r="R776" s="170">
        <v>2167.9047799999998</v>
      </c>
      <c r="S776" s="7"/>
      <c r="T776" s="7"/>
      <c r="U776" s="7"/>
      <c r="V776" s="7"/>
      <c r="W776" s="7"/>
      <c r="X776" s="7"/>
      <c r="Y776" s="7"/>
      <c r="Z776" s="7"/>
      <c r="AA776" s="7"/>
      <c r="AB776" s="7"/>
    </row>
    <row r="777" spans="1:28" ht="13.2">
      <c r="A777" s="167"/>
      <c r="B777" s="167"/>
      <c r="C777" s="167"/>
      <c r="D777" s="167"/>
      <c r="E777" s="168">
        <v>188</v>
      </c>
      <c r="F777" s="169">
        <v>0</v>
      </c>
      <c r="G777" s="121">
        <v>0</v>
      </c>
      <c r="H777" s="121">
        <v>0</v>
      </c>
      <c r="I777" s="121">
        <v>0</v>
      </c>
      <c r="J777" s="121">
        <v>0</v>
      </c>
      <c r="K777" s="121">
        <v>0</v>
      </c>
      <c r="L777" s="121">
        <v>0</v>
      </c>
      <c r="M777" s="121">
        <v>0</v>
      </c>
      <c r="N777" s="121">
        <v>0</v>
      </c>
      <c r="O777" s="121">
        <v>0</v>
      </c>
      <c r="P777" s="121">
        <v>701.26583999999991</v>
      </c>
      <c r="Q777" s="121">
        <v>0</v>
      </c>
      <c r="R777" s="170">
        <v>701.26583999999991</v>
      </c>
      <c r="S777" s="7"/>
      <c r="T777" s="7"/>
      <c r="U777" s="7"/>
      <c r="V777" s="7"/>
      <c r="W777" s="7"/>
      <c r="X777" s="7"/>
      <c r="Y777" s="7"/>
      <c r="Z777" s="7"/>
      <c r="AA777" s="7"/>
      <c r="AB777" s="7"/>
    </row>
    <row r="778" spans="1:28" ht="13.2">
      <c r="A778" s="167"/>
      <c r="B778" s="167"/>
      <c r="C778" s="167"/>
      <c r="D778" s="163" t="s">
        <v>159</v>
      </c>
      <c r="E778" s="163">
        <v>102</v>
      </c>
      <c r="F778" s="164">
        <v>0</v>
      </c>
      <c r="G778" s="165">
        <v>0</v>
      </c>
      <c r="H778" s="165">
        <v>0</v>
      </c>
      <c r="I778" s="165">
        <v>0</v>
      </c>
      <c r="J778" s="165">
        <v>0</v>
      </c>
      <c r="K778" s="165">
        <v>0</v>
      </c>
      <c r="L778" s="165">
        <v>0</v>
      </c>
      <c r="M778" s="165">
        <v>0</v>
      </c>
      <c r="N778" s="165">
        <v>0</v>
      </c>
      <c r="O778" s="165">
        <v>0</v>
      </c>
      <c r="P778" s="165">
        <v>10622.33237</v>
      </c>
      <c r="Q778" s="165">
        <v>0</v>
      </c>
      <c r="R778" s="166">
        <v>10622.33237</v>
      </c>
      <c r="S778" s="7"/>
      <c r="T778" s="7"/>
      <c r="U778" s="7"/>
      <c r="V778" s="7"/>
      <c r="W778" s="7"/>
      <c r="X778" s="7"/>
      <c r="Y778" s="7"/>
      <c r="Z778" s="7"/>
      <c r="AA778" s="7"/>
      <c r="AB778" s="7"/>
    </row>
    <row r="779" spans="1:28" ht="13.2">
      <c r="A779" s="167"/>
      <c r="B779" s="167"/>
      <c r="C779" s="167"/>
      <c r="D779" s="167"/>
      <c r="E779" s="168">
        <v>153</v>
      </c>
      <c r="F779" s="169">
        <v>0</v>
      </c>
      <c r="G779" s="121">
        <v>0</v>
      </c>
      <c r="H779" s="121">
        <v>0</v>
      </c>
      <c r="I779" s="121">
        <v>0</v>
      </c>
      <c r="J779" s="121">
        <v>0</v>
      </c>
      <c r="K779" s="121">
        <v>0</v>
      </c>
      <c r="L779" s="121">
        <v>0</v>
      </c>
      <c r="M779" s="121">
        <v>0</v>
      </c>
      <c r="N779" s="121">
        <v>0</v>
      </c>
      <c r="O779" s="121">
        <v>0</v>
      </c>
      <c r="P779" s="121">
        <v>2153.71432</v>
      </c>
      <c r="Q779" s="121">
        <v>0</v>
      </c>
      <c r="R779" s="170">
        <v>2153.71432</v>
      </c>
      <c r="S779" s="7"/>
      <c r="T779" s="7"/>
      <c r="U779" s="7"/>
      <c r="V779" s="7"/>
      <c r="W779" s="7"/>
      <c r="X779" s="7"/>
      <c r="Y779" s="7"/>
      <c r="Z779" s="7"/>
      <c r="AA779" s="7"/>
      <c r="AB779" s="7"/>
    </row>
    <row r="780" spans="1:28" ht="13.2">
      <c r="A780" s="167"/>
      <c r="B780" s="167"/>
      <c r="C780" s="167"/>
      <c r="D780" s="163" t="s">
        <v>160</v>
      </c>
      <c r="E780" s="163">
        <v>100</v>
      </c>
      <c r="F780" s="164">
        <v>0</v>
      </c>
      <c r="G780" s="165">
        <v>0</v>
      </c>
      <c r="H780" s="165">
        <v>0</v>
      </c>
      <c r="I780" s="165">
        <v>0</v>
      </c>
      <c r="J780" s="165">
        <v>0</v>
      </c>
      <c r="K780" s="165">
        <v>0</v>
      </c>
      <c r="L780" s="165">
        <v>0</v>
      </c>
      <c r="M780" s="165">
        <v>0</v>
      </c>
      <c r="N780" s="165">
        <v>0</v>
      </c>
      <c r="O780" s="165">
        <v>0</v>
      </c>
      <c r="P780" s="165">
        <v>17641.492280000002</v>
      </c>
      <c r="Q780" s="165">
        <v>0</v>
      </c>
      <c r="R780" s="166">
        <v>17641.492280000002</v>
      </c>
      <c r="S780" s="7"/>
      <c r="T780" s="7"/>
      <c r="U780" s="7"/>
      <c r="V780" s="7"/>
      <c r="W780" s="7"/>
      <c r="X780" s="7"/>
      <c r="Y780" s="7"/>
      <c r="Z780" s="7"/>
      <c r="AA780" s="7"/>
      <c r="AB780" s="7"/>
    </row>
    <row r="781" spans="1:28" ht="13.2">
      <c r="A781" s="167"/>
      <c r="B781" s="167"/>
      <c r="C781" s="167"/>
      <c r="D781" s="163" t="s">
        <v>161</v>
      </c>
      <c r="E781" s="163">
        <v>12</v>
      </c>
      <c r="F781" s="164">
        <v>0</v>
      </c>
      <c r="G781" s="165">
        <v>0</v>
      </c>
      <c r="H781" s="165">
        <v>0</v>
      </c>
      <c r="I781" s="165">
        <v>0</v>
      </c>
      <c r="J781" s="165">
        <v>0</v>
      </c>
      <c r="K781" s="165">
        <v>0</v>
      </c>
      <c r="L781" s="165">
        <v>0</v>
      </c>
      <c r="M781" s="165">
        <v>0</v>
      </c>
      <c r="N781" s="165">
        <v>0</v>
      </c>
      <c r="O781" s="165">
        <v>0</v>
      </c>
      <c r="P781" s="165">
        <v>26236.45045</v>
      </c>
      <c r="Q781" s="165">
        <v>0</v>
      </c>
      <c r="R781" s="166">
        <v>26236.45045</v>
      </c>
      <c r="S781" s="7"/>
      <c r="T781" s="7"/>
      <c r="U781" s="7"/>
      <c r="V781" s="7"/>
      <c r="W781" s="7"/>
      <c r="X781" s="7"/>
      <c r="Y781" s="7"/>
      <c r="Z781" s="7"/>
      <c r="AA781" s="7"/>
      <c r="AB781" s="7"/>
    </row>
    <row r="782" spans="1:28" ht="13.2">
      <c r="A782" s="167"/>
      <c r="B782" s="167"/>
      <c r="C782" s="167"/>
      <c r="D782" s="167"/>
      <c r="E782" s="168">
        <v>28</v>
      </c>
      <c r="F782" s="169">
        <v>0</v>
      </c>
      <c r="G782" s="121">
        <v>0</v>
      </c>
      <c r="H782" s="121">
        <v>0</v>
      </c>
      <c r="I782" s="121">
        <v>0</v>
      </c>
      <c r="J782" s="121">
        <v>0</v>
      </c>
      <c r="K782" s="121">
        <v>0</v>
      </c>
      <c r="L782" s="121">
        <v>0</v>
      </c>
      <c r="M782" s="121">
        <v>0</v>
      </c>
      <c r="N782" s="121">
        <v>0</v>
      </c>
      <c r="O782" s="121">
        <v>0</v>
      </c>
      <c r="P782" s="121">
        <v>20522.689469999998</v>
      </c>
      <c r="Q782" s="121">
        <v>0</v>
      </c>
      <c r="R782" s="170">
        <v>20522.689469999998</v>
      </c>
      <c r="S782" s="7"/>
      <c r="T782" s="7"/>
      <c r="U782" s="7"/>
      <c r="V782" s="7"/>
      <c r="W782" s="7"/>
      <c r="X782" s="7"/>
      <c r="Y782" s="7"/>
      <c r="Z782" s="7"/>
      <c r="AA782" s="7"/>
      <c r="AB782" s="7"/>
    </row>
    <row r="783" spans="1:28" ht="13.2">
      <c r="A783" s="167"/>
      <c r="B783" s="167"/>
      <c r="C783" s="167"/>
      <c r="D783" s="167"/>
      <c r="E783" s="168">
        <v>159</v>
      </c>
      <c r="F783" s="169">
        <v>0</v>
      </c>
      <c r="G783" s="121">
        <v>0</v>
      </c>
      <c r="H783" s="121">
        <v>0</v>
      </c>
      <c r="I783" s="121">
        <v>0</v>
      </c>
      <c r="J783" s="121">
        <v>0</v>
      </c>
      <c r="K783" s="121">
        <v>0</v>
      </c>
      <c r="L783" s="121">
        <v>0</v>
      </c>
      <c r="M783" s="121">
        <v>0</v>
      </c>
      <c r="N783" s="121">
        <v>0</v>
      </c>
      <c r="O783" s="121">
        <v>0</v>
      </c>
      <c r="P783" s="121">
        <v>5300.7377999999999</v>
      </c>
      <c r="Q783" s="121">
        <v>0</v>
      </c>
      <c r="R783" s="170">
        <v>5300.7377999999999</v>
      </c>
      <c r="S783" s="7"/>
      <c r="T783" s="7"/>
      <c r="U783" s="7"/>
      <c r="V783" s="7"/>
      <c r="W783" s="7"/>
      <c r="X783" s="7"/>
      <c r="Y783" s="7"/>
      <c r="Z783" s="7"/>
      <c r="AA783" s="7"/>
      <c r="AB783" s="7"/>
    </row>
    <row r="784" spans="1:28" ht="13.2">
      <c r="A784" s="167"/>
      <c r="B784" s="167"/>
      <c r="C784" s="167"/>
      <c r="D784" s="167"/>
      <c r="E784" s="168">
        <v>167</v>
      </c>
      <c r="F784" s="169">
        <v>0</v>
      </c>
      <c r="G784" s="121">
        <v>0</v>
      </c>
      <c r="H784" s="121">
        <v>0</v>
      </c>
      <c r="I784" s="121">
        <v>0</v>
      </c>
      <c r="J784" s="121">
        <v>0</v>
      </c>
      <c r="K784" s="121">
        <v>0</v>
      </c>
      <c r="L784" s="121">
        <v>0</v>
      </c>
      <c r="M784" s="121">
        <v>0</v>
      </c>
      <c r="N784" s="121">
        <v>0</v>
      </c>
      <c r="O784" s="121">
        <v>0</v>
      </c>
      <c r="P784" s="121">
        <v>1882.6455900000001</v>
      </c>
      <c r="Q784" s="121">
        <v>0</v>
      </c>
      <c r="R784" s="170">
        <v>1882.6455900000001</v>
      </c>
      <c r="S784" s="7"/>
      <c r="T784" s="7"/>
      <c r="U784" s="7"/>
      <c r="V784" s="7"/>
      <c r="W784" s="7"/>
      <c r="X784" s="7"/>
      <c r="Y784" s="7"/>
      <c r="Z784" s="7"/>
      <c r="AA784" s="7"/>
      <c r="AB784" s="7"/>
    </row>
    <row r="785" spans="1:28" ht="13.2">
      <c r="A785" s="167"/>
      <c r="B785" s="167"/>
      <c r="C785" s="167"/>
      <c r="D785" s="163" t="s">
        <v>351</v>
      </c>
      <c r="E785" s="163">
        <v>83</v>
      </c>
      <c r="F785" s="164">
        <v>0</v>
      </c>
      <c r="G785" s="165">
        <v>0</v>
      </c>
      <c r="H785" s="165">
        <v>0</v>
      </c>
      <c r="I785" s="165">
        <v>0</v>
      </c>
      <c r="J785" s="165">
        <v>0</v>
      </c>
      <c r="K785" s="165">
        <v>0</v>
      </c>
      <c r="L785" s="165">
        <v>0</v>
      </c>
      <c r="M785" s="165">
        <v>0</v>
      </c>
      <c r="N785" s="165">
        <v>0</v>
      </c>
      <c r="O785" s="165">
        <v>0</v>
      </c>
      <c r="P785" s="165">
        <v>22522.577079999999</v>
      </c>
      <c r="Q785" s="165">
        <v>0</v>
      </c>
      <c r="R785" s="166">
        <v>22522.577079999999</v>
      </c>
      <c r="S785" s="7"/>
      <c r="T785" s="7"/>
      <c r="U785" s="7"/>
      <c r="V785" s="7"/>
      <c r="W785" s="7"/>
      <c r="X785" s="7"/>
      <c r="Y785" s="7"/>
      <c r="Z785" s="7"/>
      <c r="AA785" s="7"/>
      <c r="AB785" s="7"/>
    </row>
    <row r="786" spans="1:28" ht="13.2">
      <c r="A786" s="167"/>
      <c r="B786" s="167"/>
      <c r="C786" s="167"/>
      <c r="D786" s="163" t="s">
        <v>162</v>
      </c>
      <c r="E786" s="163">
        <v>64</v>
      </c>
      <c r="F786" s="164">
        <v>0</v>
      </c>
      <c r="G786" s="165">
        <v>0</v>
      </c>
      <c r="H786" s="165">
        <v>0</v>
      </c>
      <c r="I786" s="165">
        <v>0</v>
      </c>
      <c r="J786" s="165">
        <v>0</v>
      </c>
      <c r="K786" s="165">
        <v>0</v>
      </c>
      <c r="L786" s="165">
        <v>0</v>
      </c>
      <c r="M786" s="165">
        <v>0</v>
      </c>
      <c r="N786" s="165">
        <v>0</v>
      </c>
      <c r="O786" s="165">
        <v>0</v>
      </c>
      <c r="P786" s="165">
        <v>17690.845859999998</v>
      </c>
      <c r="Q786" s="165">
        <v>0</v>
      </c>
      <c r="R786" s="166">
        <v>17690.845859999998</v>
      </c>
      <c r="S786" s="7"/>
      <c r="T786" s="7"/>
      <c r="U786" s="7"/>
      <c r="V786" s="7"/>
      <c r="W786" s="7"/>
      <c r="X786" s="7"/>
      <c r="Y786" s="7"/>
      <c r="Z786" s="7"/>
      <c r="AA786" s="7"/>
      <c r="AB786" s="7"/>
    </row>
    <row r="787" spans="1:28" ht="13.2">
      <c r="A787" s="167"/>
      <c r="B787" s="167"/>
      <c r="C787" s="167"/>
      <c r="D787" s="167"/>
      <c r="E787" s="168">
        <v>163</v>
      </c>
      <c r="F787" s="169">
        <v>0</v>
      </c>
      <c r="G787" s="121">
        <v>0</v>
      </c>
      <c r="H787" s="121">
        <v>0</v>
      </c>
      <c r="I787" s="121">
        <v>0</v>
      </c>
      <c r="J787" s="121">
        <v>0</v>
      </c>
      <c r="K787" s="121">
        <v>0</v>
      </c>
      <c r="L787" s="121">
        <v>0</v>
      </c>
      <c r="M787" s="121">
        <v>0</v>
      </c>
      <c r="N787" s="121">
        <v>0</v>
      </c>
      <c r="O787" s="121">
        <v>0</v>
      </c>
      <c r="P787" s="121">
        <v>1238.73604</v>
      </c>
      <c r="Q787" s="121">
        <v>0</v>
      </c>
      <c r="R787" s="170">
        <v>1238.73604</v>
      </c>
      <c r="S787" s="7"/>
      <c r="T787" s="7"/>
      <c r="U787" s="7"/>
      <c r="V787" s="7"/>
      <c r="W787" s="7"/>
      <c r="X787" s="7"/>
      <c r="Y787" s="7"/>
      <c r="Z787" s="7"/>
      <c r="AA787" s="7"/>
      <c r="AB787" s="7"/>
    </row>
    <row r="788" spans="1:28" ht="13.2">
      <c r="A788" s="167"/>
      <c r="B788" s="167"/>
      <c r="C788" s="167"/>
      <c r="D788" s="163" t="s">
        <v>352</v>
      </c>
      <c r="E788" s="163">
        <v>168</v>
      </c>
      <c r="F788" s="164">
        <v>0</v>
      </c>
      <c r="G788" s="165">
        <v>0</v>
      </c>
      <c r="H788" s="165">
        <v>0</v>
      </c>
      <c r="I788" s="165">
        <v>0</v>
      </c>
      <c r="J788" s="165">
        <v>0</v>
      </c>
      <c r="K788" s="165">
        <v>0</v>
      </c>
      <c r="L788" s="165">
        <v>0</v>
      </c>
      <c r="M788" s="165">
        <v>0</v>
      </c>
      <c r="N788" s="165">
        <v>0</v>
      </c>
      <c r="O788" s="165">
        <v>0</v>
      </c>
      <c r="P788" s="165">
        <v>5297.4078099999997</v>
      </c>
      <c r="Q788" s="165">
        <v>0</v>
      </c>
      <c r="R788" s="166">
        <v>5297.4078099999997</v>
      </c>
      <c r="S788" s="7"/>
      <c r="T788" s="7"/>
      <c r="U788" s="7"/>
      <c r="V788" s="7"/>
      <c r="W788" s="7"/>
      <c r="X788" s="7"/>
      <c r="Y788" s="7"/>
      <c r="Z788" s="7"/>
      <c r="AA788" s="7"/>
      <c r="AB788" s="7"/>
    </row>
    <row r="789" spans="1:28" ht="13.2">
      <c r="A789" s="167"/>
      <c r="B789" s="167"/>
      <c r="C789" s="167"/>
      <c r="D789" s="163" t="s">
        <v>353</v>
      </c>
      <c r="E789" s="163">
        <v>114</v>
      </c>
      <c r="F789" s="164">
        <v>0</v>
      </c>
      <c r="G789" s="165">
        <v>0</v>
      </c>
      <c r="H789" s="165">
        <v>0</v>
      </c>
      <c r="I789" s="165">
        <v>0</v>
      </c>
      <c r="J789" s="165">
        <v>0</v>
      </c>
      <c r="K789" s="165">
        <v>0</v>
      </c>
      <c r="L789" s="165">
        <v>0</v>
      </c>
      <c r="M789" s="165">
        <v>0</v>
      </c>
      <c r="N789" s="165">
        <v>0</v>
      </c>
      <c r="O789" s="165">
        <v>0</v>
      </c>
      <c r="P789" s="165">
        <v>5487.3352100000002</v>
      </c>
      <c r="Q789" s="165">
        <v>0</v>
      </c>
      <c r="R789" s="166">
        <v>5487.3352100000002</v>
      </c>
      <c r="S789" s="7"/>
      <c r="T789" s="7"/>
      <c r="U789" s="7"/>
      <c r="V789" s="7"/>
      <c r="W789" s="7"/>
      <c r="X789" s="7"/>
      <c r="Y789" s="7"/>
      <c r="Z789" s="7"/>
      <c r="AA789" s="7"/>
      <c r="AB789" s="7"/>
    </row>
    <row r="790" spans="1:28" ht="13.2">
      <c r="A790" s="167"/>
      <c r="B790" s="163" t="s">
        <v>20</v>
      </c>
      <c r="C790" s="163" t="s">
        <v>170</v>
      </c>
      <c r="D790" s="163" t="s">
        <v>170</v>
      </c>
      <c r="E790" s="163">
        <v>131</v>
      </c>
      <c r="F790" s="164">
        <v>0</v>
      </c>
      <c r="G790" s="165">
        <v>0</v>
      </c>
      <c r="H790" s="165">
        <v>0</v>
      </c>
      <c r="I790" s="165">
        <v>0</v>
      </c>
      <c r="J790" s="165">
        <v>0</v>
      </c>
      <c r="K790" s="165">
        <v>0</v>
      </c>
      <c r="L790" s="165">
        <v>0</v>
      </c>
      <c r="M790" s="165">
        <v>0</v>
      </c>
      <c r="N790" s="165">
        <v>0</v>
      </c>
      <c r="O790" s="165">
        <v>0</v>
      </c>
      <c r="P790" s="165">
        <v>2881.5822899999998</v>
      </c>
      <c r="Q790" s="165">
        <v>0</v>
      </c>
      <c r="R790" s="166">
        <v>2881.5822899999998</v>
      </c>
      <c r="S790" s="7"/>
      <c r="T790" s="7"/>
      <c r="U790" s="7"/>
      <c r="V790" s="7"/>
      <c r="W790" s="7"/>
      <c r="X790" s="7"/>
      <c r="Y790" s="7"/>
      <c r="Z790" s="7"/>
      <c r="AA790" s="7"/>
      <c r="AB790" s="7"/>
    </row>
    <row r="791" spans="1:28" ht="13.2">
      <c r="A791" s="167"/>
      <c r="B791" s="167"/>
      <c r="C791" s="163" t="s">
        <v>171</v>
      </c>
      <c r="D791" s="163" t="s">
        <v>20</v>
      </c>
      <c r="E791" s="163">
        <v>97</v>
      </c>
      <c r="F791" s="164">
        <v>0</v>
      </c>
      <c r="G791" s="165">
        <v>0</v>
      </c>
      <c r="H791" s="165">
        <v>0</v>
      </c>
      <c r="I791" s="165">
        <v>0</v>
      </c>
      <c r="J791" s="165">
        <v>0</v>
      </c>
      <c r="K791" s="165">
        <v>0</v>
      </c>
      <c r="L791" s="165">
        <v>0</v>
      </c>
      <c r="M791" s="165">
        <v>0</v>
      </c>
      <c r="N791" s="165">
        <v>0</v>
      </c>
      <c r="O791" s="165">
        <v>0</v>
      </c>
      <c r="P791" s="165">
        <v>8389.0554800000009</v>
      </c>
      <c r="Q791" s="165">
        <v>0</v>
      </c>
      <c r="R791" s="166">
        <v>8389.0554800000009</v>
      </c>
      <c r="S791" s="7"/>
      <c r="T791" s="7"/>
      <c r="U791" s="7"/>
      <c r="V791" s="7"/>
      <c r="W791" s="7"/>
      <c r="X791" s="7"/>
      <c r="Y791" s="7"/>
      <c r="Z791" s="7"/>
      <c r="AA791" s="7"/>
      <c r="AB791" s="7"/>
    </row>
    <row r="792" spans="1:28" ht="13.2">
      <c r="A792" s="167"/>
      <c r="B792" s="163" t="s">
        <v>22</v>
      </c>
      <c r="C792" s="163" t="s">
        <v>175</v>
      </c>
      <c r="D792" s="163" t="s">
        <v>175</v>
      </c>
      <c r="E792" s="163">
        <v>82</v>
      </c>
      <c r="F792" s="164">
        <v>0</v>
      </c>
      <c r="G792" s="165">
        <v>0</v>
      </c>
      <c r="H792" s="165">
        <v>0</v>
      </c>
      <c r="I792" s="165">
        <v>0</v>
      </c>
      <c r="J792" s="165">
        <v>0</v>
      </c>
      <c r="K792" s="165">
        <v>0</v>
      </c>
      <c r="L792" s="165">
        <v>0</v>
      </c>
      <c r="M792" s="165">
        <v>0</v>
      </c>
      <c r="N792" s="165">
        <v>0</v>
      </c>
      <c r="O792" s="165">
        <v>0</v>
      </c>
      <c r="P792" s="165">
        <v>6284.4900700000007</v>
      </c>
      <c r="Q792" s="165">
        <v>0</v>
      </c>
      <c r="R792" s="166">
        <v>6284.4900700000007</v>
      </c>
      <c r="S792" s="7"/>
      <c r="T792" s="7"/>
      <c r="U792" s="7"/>
      <c r="V792" s="7"/>
      <c r="W792" s="7"/>
      <c r="X792" s="7"/>
      <c r="Y792" s="7"/>
      <c r="Z792" s="7"/>
      <c r="AA792" s="7"/>
      <c r="AB792" s="7"/>
    </row>
    <row r="793" spans="1:28" ht="13.2">
      <c r="A793" s="167"/>
      <c r="B793" s="167"/>
      <c r="C793" s="163" t="s">
        <v>22</v>
      </c>
      <c r="D793" s="163" t="s">
        <v>22</v>
      </c>
      <c r="E793" s="163">
        <v>20</v>
      </c>
      <c r="F793" s="164">
        <v>0</v>
      </c>
      <c r="G793" s="165">
        <v>0</v>
      </c>
      <c r="H793" s="165">
        <v>0</v>
      </c>
      <c r="I793" s="165">
        <v>0</v>
      </c>
      <c r="J793" s="165">
        <v>0</v>
      </c>
      <c r="K793" s="165">
        <v>0</v>
      </c>
      <c r="L793" s="165">
        <v>0</v>
      </c>
      <c r="M793" s="165">
        <v>0</v>
      </c>
      <c r="N793" s="165">
        <v>0</v>
      </c>
      <c r="O793" s="165">
        <v>0</v>
      </c>
      <c r="P793" s="165">
        <v>33802.497069999998</v>
      </c>
      <c r="Q793" s="165">
        <v>0</v>
      </c>
      <c r="R793" s="166">
        <v>33802.497069999998</v>
      </c>
      <c r="S793" s="7"/>
      <c r="T793" s="7"/>
      <c r="U793" s="7"/>
      <c r="V793" s="7"/>
      <c r="W793" s="7"/>
      <c r="X793" s="7"/>
      <c r="Y793" s="7"/>
      <c r="Z793" s="7"/>
      <c r="AA793" s="7"/>
      <c r="AB793" s="7"/>
    </row>
    <row r="794" spans="1:28" ht="13.2">
      <c r="A794" s="167"/>
      <c r="B794" s="167"/>
      <c r="C794" s="167"/>
      <c r="D794" s="167"/>
      <c r="E794" s="168">
        <v>40</v>
      </c>
      <c r="F794" s="169">
        <v>0</v>
      </c>
      <c r="G794" s="121">
        <v>0</v>
      </c>
      <c r="H794" s="121">
        <v>0</v>
      </c>
      <c r="I794" s="121">
        <v>0</v>
      </c>
      <c r="J794" s="121">
        <v>0</v>
      </c>
      <c r="K794" s="121">
        <v>0</v>
      </c>
      <c r="L794" s="121">
        <v>0</v>
      </c>
      <c r="M794" s="121">
        <v>0</v>
      </c>
      <c r="N794" s="121">
        <v>0</v>
      </c>
      <c r="O794" s="121">
        <v>0</v>
      </c>
      <c r="P794" s="121">
        <v>33886.212590000003</v>
      </c>
      <c r="Q794" s="121">
        <v>0</v>
      </c>
      <c r="R794" s="170">
        <v>33886.212590000003</v>
      </c>
      <c r="S794" s="7"/>
      <c r="T794" s="7"/>
      <c r="U794" s="7"/>
      <c r="V794" s="7"/>
      <c r="W794" s="7"/>
      <c r="X794" s="7"/>
      <c r="Y794" s="7"/>
      <c r="Z794" s="7"/>
      <c r="AA794" s="7"/>
      <c r="AB794" s="7"/>
    </row>
    <row r="795" spans="1:28" ht="13.2">
      <c r="A795" s="167"/>
      <c r="B795" s="167"/>
      <c r="C795" s="167"/>
      <c r="D795" s="163" t="s">
        <v>354</v>
      </c>
      <c r="E795" s="163">
        <v>151</v>
      </c>
      <c r="F795" s="164">
        <v>0</v>
      </c>
      <c r="G795" s="165">
        <v>0</v>
      </c>
      <c r="H795" s="165">
        <v>0</v>
      </c>
      <c r="I795" s="165">
        <v>0</v>
      </c>
      <c r="J795" s="165">
        <v>0</v>
      </c>
      <c r="K795" s="165">
        <v>0</v>
      </c>
      <c r="L795" s="165">
        <v>0</v>
      </c>
      <c r="M795" s="165">
        <v>0</v>
      </c>
      <c r="N795" s="165">
        <v>0</v>
      </c>
      <c r="O795" s="165">
        <v>0</v>
      </c>
      <c r="P795" s="165">
        <v>3327.5992700000002</v>
      </c>
      <c r="Q795" s="165">
        <v>0</v>
      </c>
      <c r="R795" s="166">
        <v>3327.5992700000002</v>
      </c>
      <c r="S795" s="7"/>
      <c r="T795" s="7"/>
      <c r="U795" s="7"/>
      <c r="V795" s="7"/>
      <c r="W795" s="7"/>
      <c r="X795" s="7"/>
      <c r="Y795" s="7"/>
      <c r="Z795" s="7"/>
      <c r="AA795" s="7"/>
      <c r="AB795" s="7"/>
    </row>
    <row r="796" spans="1:28" ht="13.2">
      <c r="A796" s="167"/>
      <c r="B796" s="167"/>
      <c r="C796" s="163" t="s">
        <v>177</v>
      </c>
      <c r="D796" s="163" t="s">
        <v>177</v>
      </c>
      <c r="E796" s="163">
        <v>126</v>
      </c>
      <c r="F796" s="164">
        <v>0</v>
      </c>
      <c r="G796" s="165">
        <v>0</v>
      </c>
      <c r="H796" s="165">
        <v>0</v>
      </c>
      <c r="I796" s="165">
        <v>0</v>
      </c>
      <c r="J796" s="165">
        <v>0</v>
      </c>
      <c r="K796" s="165">
        <v>0</v>
      </c>
      <c r="L796" s="165">
        <v>0</v>
      </c>
      <c r="M796" s="165">
        <v>0</v>
      </c>
      <c r="N796" s="165">
        <v>0</v>
      </c>
      <c r="O796" s="165">
        <v>0</v>
      </c>
      <c r="P796" s="165">
        <v>2667.5275200000001</v>
      </c>
      <c r="Q796" s="165">
        <v>0</v>
      </c>
      <c r="R796" s="166">
        <v>2667.5275200000001</v>
      </c>
      <c r="S796" s="7"/>
      <c r="T796" s="7"/>
      <c r="U796" s="7"/>
      <c r="V796" s="7"/>
      <c r="W796" s="7"/>
      <c r="X796" s="7"/>
      <c r="Y796" s="7"/>
      <c r="Z796" s="7"/>
      <c r="AA796" s="7"/>
      <c r="AB796" s="7"/>
    </row>
    <row r="797" spans="1:28" ht="13.2">
      <c r="A797" s="167"/>
      <c r="B797" s="167"/>
      <c r="C797" s="163" t="s">
        <v>178</v>
      </c>
      <c r="D797" s="163" t="s">
        <v>179</v>
      </c>
      <c r="E797" s="163">
        <v>98</v>
      </c>
      <c r="F797" s="164">
        <v>0</v>
      </c>
      <c r="G797" s="165">
        <v>0</v>
      </c>
      <c r="H797" s="165">
        <v>0</v>
      </c>
      <c r="I797" s="165">
        <v>0</v>
      </c>
      <c r="J797" s="165">
        <v>0</v>
      </c>
      <c r="K797" s="165">
        <v>0</v>
      </c>
      <c r="L797" s="165">
        <v>0</v>
      </c>
      <c r="M797" s="165">
        <v>0</v>
      </c>
      <c r="N797" s="165">
        <v>0</v>
      </c>
      <c r="O797" s="165">
        <v>0</v>
      </c>
      <c r="P797" s="165">
        <v>13089.706819999999</v>
      </c>
      <c r="Q797" s="165">
        <v>0</v>
      </c>
      <c r="R797" s="166">
        <v>13089.706819999999</v>
      </c>
      <c r="S797" s="7"/>
      <c r="T797" s="7"/>
      <c r="U797" s="7"/>
      <c r="V797" s="7"/>
      <c r="W797" s="7"/>
      <c r="X797" s="7"/>
      <c r="Y797" s="7"/>
      <c r="Z797" s="7"/>
      <c r="AA797" s="7"/>
      <c r="AB797" s="7"/>
    </row>
    <row r="798" spans="1:28" ht="13.2">
      <c r="A798" s="167"/>
      <c r="B798" s="163" t="s">
        <v>23</v>
      </c>
      <c r="C798" s="163" t="s">
        <v>23</v>
      </c>
      <c r="D798" s="163" t="s">
        <v>23</v>
      </c>
      <c r="E798" s="163">
        <v>35</v>
      </c>
      <c r="F798" s="164">
        <v>0</v>
      </c>
      <c r="G798" s="165">
        <v>0</v>
      </c>
      <c r="H798" s="165">
        <v>0</v>
      </c>
      <c r="I798" s="165">
        <v>0</v>
      </c>
      <c r="J798" s="165">
        <v>0</v>
      </c>
      <c r="K798" s="165">
        <v>0</v>
      </c>
      <c r="L798" s="165">
        <v>0</v>
      </c>
      <c r="M798" s="165">
        <v>0</v>
      </c>
      <c r="N798" s="165">
        <v>0</v>
      </c>
      <c r="O798" s="165">
        <v>0</v>
      </c>
      <c r="P798" s="165">
        <v>6416.72829</v>
      </c>
      <c r="Q798" s="165">
        <v>0</v>
      </c>
      <c r="R798" s="166">
        <v>6416.72829</v>
      </c>
      <c r="S798" s="7"/>
      <c r="T798" s="7"/>
      <c r="U798" s="7"/>
      <c r="V798" s="7"/>
      <c r="W798" s="7"/>
      <c r="X798" s="7"/>
      <c r="Y798" s="7"/>
      <c r="Z798" s="7"/>
      <c r="AA798" s="7"/>
      <c r="AB798" s="7"/>
    </row>
    <row r="799" spans="1:28" ht="13.2">
      <c r="A799" s="167"/>
      <c r="B799" s="167"/>
      <c r="C799" s="163" t="s">
        <v>180</v>
      </c>
      <c r="D799" s="163" t="s">
        <v>181</v>
      </c>
      <c r="E799" s="163">
        <v>15</v>
      </c>
      <c r="F799" s="164">
        <v>0</v>
      </c>
      <c r="G799" s="165">
        <v>0</v>
      </c>
      <c r="H799" s="165">
        <v>0</v>
      </c>
      <c r="I799" s="165">
        <v>0</v>
      </c>
      <c r="J799" s="165">
        <v>0</v>
      </c>
      <c r="K799" s="165">
        <v>0</v>
      </c>
      <c r="L799" s="165">
        <v>0</v>
      </c>
      <c r="M799" s="165">
        <v>0</v>
      </c>
      <c r="N799" s="165">
        <v>0</v>
      </c>
      <c r="O799" s="165">
        <v>0</v>
      </c>
      <c r="P799" s="165">
        <v>12572.28493</v>
      </c>
      <c r="Q799" s="165">
        <v>0</v>
      </c>
      <c r="R799" s="166">
        <v>12572.28493</v>
      </c>
      <c r="S799" s="7"/>
      <c r="T799" s="7"/>
      <c r="U799" s="7"/>
      <c r="V799" s="7"/>
      <c r="W799" s="7"/>
      <c r="X799" s="7"/>
      <c r="Y799" s="7"/>
      <c r="Z799" s="7"/>
      <c r="AA799" s="7"/>
      <c r="AB799" s="7"/>
    </row>
    <row r="800" spans="1:28" ht="13.2">
      <c r="A800" s="167"/>
      <c r="B800" s="163" t="s">
        <v>182</v>
      </c>
      <c r="C800" s="163" t="s">
        <v>182</v>
      </c>
      <c r="D800" s="163" t="s">
        <v>355</v>
      </c>
      <c r="E800" s="163">
        <v>130</v>
      </c>
      <c r="F800" s="164">
        <v>0</v>
      </c>
      <c r="G800" s="165">
        <v>0</v>
      </c>
      <c r="H800" s="165">
        <v>0</v>
      </c>
      <c r="I800" s="165">
        <v>0</v>
      </c>
      <c r="J800" s="165">
        <v>0</v>
      </c>
      <c r="K800" s="165">
        <v>0</v>
      </c>
      <c r="L800" s="165">
        <v>0</v>
      </c>
      <c r="M800" s="165">
        <v>0</v>
      </c>
      <c r="N800" s="165">
        <v>0</v>
      </c>
      <c r="O800" s="165">
        <v>0</v>
      </c>
      <c r="P800" s="165">
        <v>6999.4694099999997</v>
      </c>
      <c r="Q800" s="165">
        <v>0</v>
      </c>
      <c r="R800" s="166">
        <v>6999.4694099999997</v>
      </c>
      <c r="S800" s="7"/>
      <c r="T800" s="7"/>
      <c r="U800" s="7"/>
      <c r="V800" s="7"/>
      <c r="W800" s="7"/>
      <c r="X800" s="7"/>
      <c r="Y800" s="7"/>
      <c r="Z800" s="7"/>
      <c r="AA800" s="7"/>
      <c r="AB800" s="7"/>
    </row>
    <row r="801" spans="1:28" ht="13.2">
      <c r="A801" s="167"/>
      <c r="B801" s="163" t="s">
        <v>25</v>
      </c>
      <c r="C801" s="163" t="s">
        <v>25</v>
      </c>
      <c r="D801" s="163" t="s">
        <v>25</v>
      </c>
      <c r="E801" s="163">
        <v>51</v>
      </c>
      <c r="F801" s="164">
        <v>0</v>
      </c>
      <c r="G801" s="165">
        <v>0</v>
      </c>
      <c r="H801" s="165">
        <v>0</v>
      </c>
      <c r="I801" s="165">
        <v>0</v>
      </c>
      <c r="J801" s="165">
        <v>0</v>
      </c>
      <c r="K801" s="165">
        <v>0</v>
      </c>
      <c r="L801" s="165">
        <v>0</v>
      </c>
      <c r="M801" s="165">
        <v>0</v>
      </c>
      <c r="N801" s="165">
        <v>0</v>
      </c>
      <c r="O801" s="165">
        <v>0</v>
      </c>
      <c r="P801" s="165">
        <v>14106.065689999999</v>
      </c>
      <c r="Q801" s="165">
        <v>0</v>
      </c>
      <c r="R801" s="166">
        <v>14106.065689999999</v>
      </c>
      <c r="S801" s="7"/>
      <c r="T801" s="7"/>
      <c r="U801" s="7"/>
      <c r="V801" s="7"/>
      <c r="W801" s="7"/>
      <c r="X801" s="7"/>
      <c r="Y801" s="7"/>
      <c r="Z801" s="7"/>
      <c r="AA801" s="7"/>
      <c r="AB801" s="7"/>
    </row>
    <row r="802" spans="1:28" ht="13.2">
      <c r="A802" s="167"/>
      <c r="B802" s="163" t="s">
        <v>26</v>
      </c>
      <c r="C802" s="163" t="s">
        <v>26</v>
      </c>
      <c r="D802" s="163" t="s">
        <v>26</v>
      </c>
      <c r="E802" s="163">
        <v>143</v>
      </c>
      <c r="F802" s="164">
        <v>0</v>
      </c>
      <c r="G802" s="165">
        <v>0</v>
      </c>
      <c r="H802" s="165">
        <v>0</v>
      </c>
      <c r="I802" s="165">
        <v>0</v>
      </c>
      <c r="J802" s="165">
        <v>0</v>
      </c>
      <c r="K802" s="165">
        <v>0</v>
      </c>
      <c r="L802" s="165">
        <v>0</v>
      </c>
      <c r="M802" s="165">
        <v>0</v>
      </c>
      <c r="N802" s="165">
        <v>0</v>
      </c>
      <c r="O802" s="165">
        <v>0</v>
      </c>
      <c r="P802" s="165">
        <v>4041.1489300000003</v>
      </c>
      <c r="Q802" s="165">
        <v>0</v>
      </c>
      <c r="R802" s="166">
        <v>4041.1489300000003</v>
      </c>
      <c r="S802" s="7"/>
      <c r="T802" s="7"/>
      <c r="U802" s="7"/>
      <c r="V802" s="7"/>
      <c r="W802" s="7"/>
      <c r="X802" s="7"/>
      <c r="Y802" s="7"/>
      <c r="Z802" s="7"/>
      <c r="AA802" s="7"/>
      <c r="AB802" s="7"/>
    </row>
    <row r="803" spans="1:28" ht="13.2">
      <c r="A803" s="167"/>
      <c r="B803" s="163" t="s">
        <v>27</v>
      </c>
      <c r="C803" s="163" t="s">
        <v>185</v>
      </c>
      <c r="D803" s="163" t="s">
        <v>356</v>
      </c>
      <c r="E803" s="163">
        <v>88</v>
      </c>
      <c r="F803" s="164">
        <v>0</v>
      </c>
      <c r="G803" s="165">
        <v>0</v>
      </c>
      <c r="H803" s="165">
        <v>0</v>
      </c>
      <c r="I803" s="165">
        <v>0</v>
      </c>
      <c r="J803" s="165">
        <v>0</v>
      </c>
      <c r="K803" s="165">
        <v>0</v>
      </c>
      <c r="L803" s="165">
        <v>0</v>
      </c>
      <c r="M803" s="165">
        <v>0</v>
      </c>
      <c r="N803" s="165">
        <v>0</v>
      </c>
      <c r="O803" s="165">
        <v>0</v>
      </c>
      <c r="P803" s="165">
        <v>15885.114710000002</v>
      </c>
      <c r="Q803" s="165">
        <v>0</v>
      </c>
      <c r="R803" s="166">
        <v>15885.114710000002</v>
      </c>
      <c r="S803" s="7"/>
      <c r="T803" s="7"/>
      <c r="U803" s="7"/>
      <c r="V803" s="7"/>
      <c r="W803" s="7"/>
      <c r="X803" s="7"/>
      <c r="Y803" s="7"/>
      <c r="Z803" s="7"/>
      <c r="AA803" s="7"/>
      <c r="AB803" s="7"/>
    </row>
    <row r="804" spans="1:28" ht="13.2">
      <c r="A804" s="171" t="s">
        <v>357</v>
      </c>
      <c r="B804" s="172"/>
      <c r="C804" s="172"/>
      <c r="D804" s="172"/>
      <c r="E804" s="172"/>
      <c r="F804" s="173">
        <v>1309.8638599999986</v>
      </c>
      <c r="G804" s="174">
        <v>147.69985</v>
      </c>
      <c r="H804" s="174">
        <v>1457.5637099999985</v>
      </c>
      <c r="I804" s="174">
        <v>1451537.585819999</v>
      </c>
      <c r="J804" s="174">
        <v>35682.179609999992</v>
      </c>
      <c r="K804" s="174">
        <v>1487219.7654300006</v>
      </c>
      <c r="L804" s="174">
        <v>7001450.8175200038</v>
      </c>
      <c r="M804" s="174">
        <v>142876.43429000015</v>
      </c>
      <c r="N804" s="174">
        <v>7144327.2518100021</v>
      </c>
      <c r="O804" s="174">
        <v>8633004.5809499994</v>
      </c>
      <c r="P804" s="174">
        <v>14052372.813569998</v>
      </c>
      <c r="Q804" s="174">
        <v>345667.34126999998</v>
      </c>
      <c r="R804" s="175">
        <v>14398040.15484</v>
      </c>
      <c r="S804" s="7"/>
      <c r="T804" s="7"/>
      <c r="U804" s="7"/>
      <c r="V804" s="7"/>
      <c r="W804" s="7"/>
      <c r="X804" s="7"/>
      <c r="Y804" s="7"/>
      <c r="Z804" s="7"/>
      <c r="AA804" s="7"/>
      <c r="AB804" s="7"/>
    </row>
    <row r="805" spans="1:28" ht="13.2">
      <c r="A805" s="16" t="s">
        <v>40</v>
      </c>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A7BBD7D5-CC22-463D-8C3C-6FB1390EE4E4}"/>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F32E-096D-43B2-AB5D-BAD58FEFBCBA}">
  <dimension ref="A1:AB25"/>
  <sheetViews>
    <sheetView showGridLines="0" zoomScaleNormal="100" workbookViewId="0"/>
  </sheetViews>
  <sheetFormatPr baseColWidth="10" defaultColWidth="12.6640625" defaultRowHeight="13.2"/>
  <cols>
    <col min="1" max="1" width="20.6640625" style="7" customWidth="1"/>
    <col min="2" max="2" width="4.88671875" style="7" customWidth="1"/>
    <col min="3" max="4" width="5.109375" style="7" customWidth="1"/>
    <col min="5" max="5" width="5.44140625" style="7" customWidth="1"/>
    <col min="6" max="6" width="5.6640625" style="7" customWidth="1"/>
    <col min="7" max="7" width="5.5546875" style="7" customWidth="1"/>
    <col min="8" max="8" width="5.44140625" style="7" customWidth="1"/>
    <col min="9" max="9" width="5.6640625" style="7" customWidth="1"/>
    <col min="10" max="10" width="4.88671875" style="7" customWidth="1"/>
    <col min="11" max="11" width="5.109375" style="7" customWidth="1"/>
    <col min="12" max="12" width="6.21875" style="7" customWidth="1"/>
    <col min="13" max="13" width="6" style="7" customWidth="1"/>
    <col min="14" max="14" width="5.44140625" style="7" customWidth="1"/>
    <col min="15" max="15" width="5.5546875" style="7" customWidth="1"/>
    <col min="16" max="16" width="6.5546875" style="7" customWidth="1"/>
    <col min="17" max="18" width="5.44140625" style="7" customWidth="1"/>
    <col min="19" max="19" width="4.88671875" style="7" customWidth="1"/>
    <col min="20" max="20" width="5.109375" style="7" customWidth="1"/>
    <col min="21" max="21" width="5.5546875" style="7" customWidth="1"/>
    <col min="22" max="22" width="5.6640625" style="7" bestFit="1" customWidth="1"/>
    <col min="23" max="23" width="5.6640625" style="7" customWidth="1"/>
    <col min="24" max="26" width="5.109375" style="7" customWidth="1"/>
    <col min="27" max="27" width="9.33203125" style="7" bestFit="1" customWidth="1"/>
    <col min="28" max="16384" width="12.6640625" style="7"/>
  </cols>
  <sheetData>
    <row r="1" spans="1:28" s="70" customFormat="1" ht="20.25" customHeight="1">
      <c r="A1" s="1184" t="s">
        <v>1067</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8" s="72" customFormat="1" ht="24.75" customHeight="1">
      <c r="A2" s="71" t="s">
        <v>64</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28" s="74" customFormat="1" ht="21" customHeight="1">
      <c r="A3" s="73">
        <v>45382</v>
      </c>
      <c r="B3" s="73"/>
      <c r="C3" s="73"/>
      <c r="D3" s="73"/>
      <c r="E3" s="73"/>
      <c r="F3" s="73"/>
      <c r="G3" s="73"/>
      <c r="H3" s="73"/>
      <c r="I3" s="73"/>
      <c r="J3" s="73"/>
      <c r="K3" s="73"/>
      <c r="L3" s="73"/>
      <c r="M3" s="73"/>
      <c r="N3" s="73"/>
      <c r="O3" s="73"/>
      <c r="P3" s="73"/>
      <c r="Q3" s="73"/>
      <c r="R3" s="73"/>
      <c r="S3" s="73"/>
      <c r="T3" s="73"/>
      <c r="U3" s="73"/>
      <c r="V3" s="73"/>
      <c r="W3" s="73"/>
      <c r="X3" s="73"/>
      <c r="Y3" s="73"/>
      <c r="Z3" s="73"/>
      <c r="AA3" s="73"/>
    </row>
    <row r="4" spans="1:28" s="76" customFormat="1" ht="20.25" customHeight="1">
      <c r="A4" s="75" t="s">
        <v>65</v>
      </c>
      <c r="B4" s="75"/>
      <c r="C4" s="75"/>
      <c r="D4" s="75"/>
      <c r="E4" s="75"/>
      <c r="F4" s="75"/>
      <c r="G4" s="75"/>
      <c r="H4" s="75"/>
      <c r="I4" s="75"/>
      <c r="J4" s="75"/>
      <c r="K4" s="75"/>
      <c r="L4" s="75"/>
      <c r="M4" s="75"/>
      <c r="N4" s="75"/>
      <c r="O4" s="75"/>
      <c r="P4" s="75"/>
      <c r="Q4" s="75"/>
      <c r="R4" s="75"/>
      <c r="S4" s="75"/>
      <c r="T4" s="75"/>
      <c r="U4" s="75"/>
      <c r="V4" s="75"/>
      <c r="W4" s="75"/>
      <c r="X4" s="75"/>
      <c r="Y4" s="75"/>
      <c r="Z4" s="75"/>
      <c r="AA4" s="75"/>
    </row>
    <row r="5" spans="1:28" s="77" customFormat="1" ht="8.25" customHeight="1" thickBot="1"/>
    <row r="6" spans="1:28" s="77" customFormat="1" ht="82.5" customHeight="1">
      <c r="A6" s="10" t="s">
        <v>66</v>
      </c>
      <c r="B6" s="11" t="s">
        <v>3</v>
      </c>
      <c r="C6" s="11" t="s">
        <v>4</v>
      </c>
      <c r="D6" s="11" t="s">
        <v>67</v>
      </c>
      <c r="E6" s="11" t="s">
        <v>6</v>
      </c>
      <c r="F6" s="11" t="s">
        <v>7</v>
      </c>
      <c r="G6" s="11" t="s">
        <v>8</v>
      </c>
      <c r="H6" s="11" t="s">
        <v>9</v>
      </c>
      <c r="I6" s="11" t="s">
        <v>10</v>
      </c>
      <c r="J6" s="11" t="s">
        <v>11</v>
      </c>
      <c r="K6" s="11" t="s">
        <v>12</v>
      </c>
      <c r="L6" s="11" t="s">
        <v>13</v>
      </c>
      <c r="M6" s="11" t="s">
        <v>14</v>
      </c>
      <c r="N6" s="11" t="s">
        <v>15</v>
      </c>
      <c r="O6" s="11" t="s">
        <v>16</v>
      </c>
      <c r="P6" s="11" t="s">
        <v>17</v>
      </c>
      <c r="Q6" s="11" t="s">
        <v>18</v>
      </c>
      <c r="R6" s="11" t="s">
        <v>19</v>
      </c>
      <c r="S6" s="11" t="s">
        <v>20</v>
      </c>
      <c r="T6" s="11" t="s">
        <v>21</v>
      </c>
      <c r="U6" s="11" t="s">
        <v>22</v>
      </c>
      <c r="V6" s="11" t="s">
        <v>23</v>
      </c>
      <c r="W6" s="11" t="s">
        <v>24</v>
      </c>
      <c r="X6" s="11" t="s">
        <v>25</v>
      </c>
      <c r="Y6" s="11" t="s">
        <v>26</v>
      </c>
      <c r="Z6" s="11" t="s">
        <v>27</v>
      </c>
      <c r="AA6" s="78" t="s">
        <v>68</v>
      </c>
      <c r="AB6" s="79"/>
    </row>
    <row r="7" spans="1:28" s="77" customFormat="1" ht="6" customHeight="1">
      <c r="A7" s="80"/>
      <c r="B7" s="81"/>
      <c r="C7" s="81"/>
      <c r="D7" s="81"/>
      <c r="E7" s="81"/>
      <c r="F7" s="81"/>
      <c r="G7" s="81"/>
      <c r="H7" s="81"/>
      <c r="I7" s="81"/>
      <c r="J7" s="81"/>
      <c r="K7" s="81"/>
      <c r="L7" s="81"/>
      <c r="M7" s="81"/>
      <c r="N7" s="81"/>
      <c r="O7" s="81"/>
      <c r="P7" s="81"/>
      <c r="Q7" s="81"/>
      <c r="R7" s="81"/>
      <c r="S7" s="81"/>
      <c r="T7" s="81"/>
      <c r="U7" s="81"/>
      <c r="V7" s="81"/>
      <c r="W7" s="81"/>
      <c r="X7" s="81"/>
      <c r="Y7" s="81"/>
      <c r="Z7" s="81"/>
      <c r="AA7" s="82"/>
      <c r="AB7" s="79"/>
    </row>
    <row r="8" spans="1:28" s="77" customFormat="1" ht="9.75"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5"/>
      <c r="AB8" s="79"/>
    </row>
    <row r="9" spans="1:28" s="22" customFormat="1" ht="18" customHeight="1">
      <c r="A9" s="86" t="s">
        <v>29</v>
      </c>
      <c r="B9" s="87" t="s">
        <v>69</v>
      </c>
      <c r="C9" s="87">
        <v>2.8789036537146906</v>
      </c>
      <c r="D9" s="87">
        <v>0.18938858993915239</v>
      </c>
      <c r="E9" s="87">
        <v>4.4259389992209766</v>
      </c>
      <c r="F9" s="87">
        <v>0.77086513007825708</v>
      </c>
      <c r="G9" s="87">
        <v>2.3737128021500036</v>
      </c>
      <c r="H9" s="87">
        <v>2.0765304911754141</v>
      </c>
      <c r="I9" s="87">
        <v>1.129303294775875</v>
      </c>
      <c r="J9" s="87">
        <v>0.17806069532820065</v>
      </c>
      <c r="K9" s="87">
        <v>2.1418117885213754</v>
      </c>
      <c r="L9" s="87">
        <v>4.0825405130755295</v>
      </c>
      <c r="M9" s="87">
        <v>2.6845221024901571</v>
      </c>
      <c r="N9" s="87">
        <v>6.0809788390838415</v>
      </c>
      <c r="O9" s="87">
        <v>5.5588796989349634</v>
      </c>
      <c r="P9" s="87">
        <v>45.907445686993093</v>
      </c>
      <c r="Q9" s="87">
        <v>2.609961305916344</v>
      </c>
      <c r="R9" s="87">
        <v>0.64911989254987923</v>
      </c>
      <c r="S9" s="87">
        <v>0.58979505792182774</v>
      </c>
      <c r="T9" s="87">
        <v>0.36550098063380315</v>
      </c>
      <c r="U9" s="87">
        <v>6.3789390780438202</v>
      </c>
      <c r="V9" s="87">
        <v>1.0984941256955651</v>
      </c>
      <c r="W9" s="87">
        <v>2.8613212291261538</v>
      </c>
      <c r="X9" s="87">
        <v>1.4193522695418781</v>
      </c>
      <c r="Y9" s="87">
        <v>1.5002929654664336</v>
      </c>
      <c r="Z9" s="87">
        <v>2.0483408096227644</v>
      </c>
      <c r="AA9" s="88">
        <v>2539695.2379999999</v>
      </c>
      <c r="AB9" s="89"/>
    </row>
    <row r="10" spans="1:28" s="22" customFormat="1" ht="18" customHeight="1">
      <c r="A10" s="22" t="s">
        <v>30</v>
      </c>
      <c r="B10" s="87">
        <v>0.42960500942636604</v>
      </c>
      <c r="C10" s="87">
        <v>2.7076963357677486</v>
      </c>
      <c r="D10" s="87" t="s">
        <v>69</v>
      </c>
      <c r="E10" s="87">
        <v>20.399102412481763</v>
      </c>
      <c r="F10" s="87">
        <v>0.81510381563529788</v>
      </c>
      <c r="G10" s="87">
        <v>3.1756509860533342</v>
      </c>
      <c r="H10" s="87">
        <v>3.5286341065710873</v>
      </c>
      <c r="I10" s="87">
        <v>1.5740447253019114</v>
      </c>
      <c r="J10" s="87" t="s">
        <v>69</v>
      </c>
      <c r="K10" s="87">
        <v>1.5834222222552503</v>
      </c>
      <c r="L10" s="87">
        <v>3.7731450814973746</v>
      </c>
      <c r="M10" s="87">
        <v>1.5489353414572322</v>
      </c>
      <c r="N10" s="87">
        <v>5.681523738066133</v>
      </c>
      <c r="O10" s="87">
        <v>4.5741285946172807</v>
      </c>
      <c r="P10" s="87">
        <v>35.165614008055087</v>
      </c>
      <c r="Q10" s="87">
        <v>1.2653261300660823</v>
      </c>
      <c r="R10" s="87" t="s">
        <v>69</v>
      </c>
      <c r="S10" s="87">
        <v>0.70661747614958392</v>
      </c>
      <c r="T10" s="87" t="s">
        <v>69</v>
      </c>
      <c r="U10" s="87">
        <v>6.0933737735792439</v>
      </c>
      <c r="V10" s="87">
        <v>1.9551759980782506</v>
      </c>
      <c r="W10" s="87">
        <v>1.7747349867447419</v>
      </c>
      <c r="X10" s="87">
        <v>1.4517095234852215</v>
      </c>
      <c r="Y10" s="87">
        <v>0.60742967707327089</v>
      </c>
      <c r="Z10" s="87">
        <v>1.1890260576377436</v>
      </c>
      <c r="AA10" s="88">
        <v>4156716.8930000002</v>
      </c>
      <c r="AB10" s="89"/>
    </row>
    <row r="11" spans="1:28" s="22" customFormat="1" ht="18" customHeight="1">
      <c r="A11" s="22" t="s">
        <v>31</v>
      </c>
      <c r="B11" s="87">
        <v>1.9969732704132306</v>
      </c>
      <c r="C11" s="87">
        <v>2.3898264433366392</v>
      </c>
      <c r="D11" s="87">
        <v>1.7085627028250314</v>
      </c>
      <c r="E11" s="87">
        <v>8.8513056161676733</v>
      </c>
      <c r="F11" s="87">
        <v>1.1321078131260152</v>
      </c>
      <c r="G11" s="87">
        <v>10.049473653128237</v>
      </c>
      <c r="H11" s="87">
        <v>0.64215252644607823</v>
      </c>
      <c r="I11" s="87">
        <v>3.5098534400500059</v>
      </c>
      <c r="J11" s="87">
        <v>2.7788173953317736</v>
      </c>
      <c r="K11" s="87">
        <v>3.7679034815430579</v>
      </c>
      <c r="L11" s="87">
        <v>0.62680639380722503</v>
      </c>
      <c r="M11" s="87">
        <v>11.279440324735598</v>
      </c>
      <c r="N11" s="87">
        <v>9.0680864000442281</v>
      </c>
      <c r="O11" s="87">
        <v>1.9366860761654356</v>
      </c>
      <c r="P11" s="87">
        <v>13.534491955289592</v>
      </c>
      <c r="Q11" s="87">
        <v>0.63677582243140907</v>
      </c>
      <c r="R11" s="87">
        <v>1.3353308298739426</v>
      </c>
      <c r="S11" s="87">
        <v>1.6464621666520403</v>
      </c>
      <c r="T11" s="87">
        <v>3.3578828849615041</v>
      </c>
      <c r="U11" s="87">
        <v>8.3479306327037097</v>
      </c>
      <c r="V11" s="87">
        <v>2.9986257000912828</v>
      </c>
      <c r="W11" s="87">
        <v>2.9717597944878067</v>
      </c>
      <c r="X11" s="87">
        <v>1.888537374427788</v>
      </c>
      <c r="Y11" s="87">
        <v>0.44357724565202999</v>
      </c>
      <c r="Z11" s="87">
        <v>3.1006300563086637</v>
      </c>
      <c r="AA11" s="88">
        <v>2214088.7740000002</v>
      </c>
      <c r="AB11" s="89"/>
    </row>
    <row r="12" spans="1:28" s="22" customFormat="1" ht="18" customHeight="1">
      <c r="A12" s="22" t="s">
        <v>32</v>
      </c>
      <c r="B12" s="87">
        <v>0.25701999699794881</v>
      </c>
      <c r="C12" s="87">
        <v>2.2225735126155062</v>
      </c>
      <c r="D12" s="87">
        <v>0.36818399565246862</v>
      </c>
      <c r="E12" s="87">
        <v>2.730361355280905</v>
      </c>
      <c r="F12" s="87">
        <v>0.94206623688108948</v>
      </c>
      <c r="G12" s="87">
        <v>3.9848619254751965</v>
      </c>
      <c r="H12" s="87">
        <v>0.67964091806084048</v>
      </c>
      <c r="I12" s="87">
        <v>1.1226564092828455</v>
      </c>
      <c r="J12" s="87">
        <v>0.16290645930483055</v>
      </c>
      <c r="K12" s="87">
        <v>1.8557505554810068</v>
      </c>
      <c r="L12" s="87">
        <v>3.5371320559208073</v>
      </c>
      <c r="M12" s="87">
        <v>3.1095554077284668</v>
      </c>
      <c r="N12" s="87">
        <v>5.7153740994841105</v>
      </c>
      <c r="O12" s="87">
        <v>5.3248455658940657</v>
      </c>
      <c r="P12" s="87">
        <v>43.871962507221127</v>
      </c>
      <c r="Q12" s="87">
        <v>4.8714309892135539</v>
      </c>
      <c r="R12" s="87">
        <v>1.3902981405801154</v>
      </c>
      <c r="S12" s="87">
        <v>0.50158677802389295</v>
      </c>
      <c r="T12" s="87">
        <v>0.60028697732691261</v>
      </c>
      <c r="U12" s="87">
        <v>8.4499059428804735</v>
      </c>
      <c r="V12" s="87">
        <v>0.77424511077628089</v>
      </c>
      <c r="W12" s="87">
        <v>4.2795773738588645</v>
      </c>
      <c r="X12" s="87">
        <v>0.46787322370547901</v>
      </c>
      <c r="Y12" s="87">
        <v>1.2564642247492455</v>
      </c>
      <c r="Z12" s="87">
        <v>1.5234402376039675</v>
      </c>
      <c r="AA12" s="88">
        <v>1256687.432</v>
      </c>
      <c r="AB12" s="89"/>
    </row>
    <row r="13" spans="1:28" s="22" customFormat="1" ht="18" customHeight="1">
      <c r="A13" s="22" t="s">
        <v>33</v>
      </c>
      <c r="B13" s="87" t="s">
        <v>69</v>
      </c>
      <c r="C13" s="87" t="s">
        <v>69</v>
      </c>
      <c r="D13" s="87" t="s">
        <v>69</v>
      </c>
      <c r="E13" s="87" t="s">
        <v>69</v>
      </c>
      <c r="F13" s="87" t="s">
        <v>69</v>
      </c>
      <c r="G13" s="87" t="s">
        <v>69</v>
      </c>
      <c r="H13" s="87">
        <v>2.0978253093695662</v>
      </c>
      <c r="I13" s="87" t="s">
        <v>69</v>
      </c>
      <c r="J13" s="87" t="s">
        <v>69</v>
      </c>
      <c r="K13" s="87" t="s">
        <v>69</v>
      </c>
      <c r="L13" s="87">
        <v>9.6923987477118256</v>
      </c>
      <c r="M13" s="87">
        <v>15.999339987078656</v>
      </c>
      <c r="N13" s="87">
        <v>2.6282012776181194</v>
      </c>
      <c r="O13" s="87">
        <v>4.6127199670838381</v>
      </c>
      <c r="P13" s="87">
        <v>58.301771490775202</v>
      </c>
      <c r="Q13" s="87" t="s">
        <v>69</v>
      </c>
      <c r="R13" s="87" t="s">
        <v>69</v>
      </c>
      <c r="S13" s="87" t="s">
        <v>69</v>
      </c>
      <c r="T13" s="87">
        <v>1.2263658170388312</v>
      </c>
      <c r="U13" s="87">
        <v>5.4413774033239592</v>
      </c>
      <c r="V13" s="87" t="s">
        <v>69</v>
      </c>
      <c r="W13" s="87" t="s">
        <v>69</v>
      </c>
      <c r="X13" s="87" t="s">
        <v>69</v>
      </c>
      <c r="Y13" s="87" t="s">
        <v>69</v>
      </c>
      <c r="Z13" s="87" t="s">
        <v>69</v>
      </c>
      <c r="AA13" s="88">
        <v>274134.027</v>
      </c>
      <c r="AB13" s="89"/>
    </row>
    <row r="14" spans="1:28" s="22" customFormat="1" ht="18" customHeight="1">
      <c r="A14" s="90" t="s">
        <v>34</v>
      </c>
      <c r="B14" s="87" t="s">
        <v>69</v>
      </c>
      <c r="C14" s="87">
        <v>1.6680247541212383</v>
      </c>
      <c r="D14" s="87" t="s">
        <v>69</v>
      </c>
      <c r="E14" s="87">
        <v>2.8726438150226281</v>
      </c>
      <c r="F14" s="87" t="s">
        <v>69</v>
      </c>
      <c r="G14" s="87">
        <v>1.96488948170504</v>
      </c>
      <c r="H14" s="87">
        <v>2.6466965866127272</v>
      </c>
      <c r="I14" s="87">
        <v>1.9659399352479563</v>
      </c>
      <c r="J14" s="87" t="s">
        <v>69</v>
      </c>
      <c r="K14" s="87">
        <v>1.5150618441462922</v>
      </c>
      <c r="L14" s="87">
        <v>2.8243539706629668</v>
      </c>
      <c r="M14" s="87">
        <v>2.5248755166676746</v>
      </c>
      <c r="N14" s="87">
        <v>5.3412349128846621</v>
      </c>
      <c r="O14" s="87">
        <v>3.6291741745454464</v>
      </c>
      <c r="P14" s="87">
        <v>62.314698413080173</v>
      </c>
      <c r="Q14" s="87" t="s">
        <v>69</v>
      </c>
      <c r="R14" s="87" t="s">
        <v>69</v>
      </c>
      <c r="S14" s="87">
        <v>0.73599904063016974</v>
      </c>
      <c r="T14" s="87" t="s">
        <v>69</v>
      </c>
      <c r="U14" s="87">
        <v>6.0769078988996519</v>
      </c>
      <c r="V14" s="87">
        <v>1.2400271032164216</v>
      </c>
      <c r="W14" s="87">
        <v>0.45708174869979518</v>
      </c>
      <c r="X14" s="87">
        <v>0.92115914185390024</v>
      </c>
      <c r="Y14" s="87">
        <v>0.26389644622966113</v>
      </c>
      <c r="Z14" s="87">
        <v>1.0373352157735964</v>
      </c>
      <c r="AA14" s="88">
        <v>1531338.5449999999</v>
      </c>
      <c r="AB14" s="89"/>
    </row>
    <row r="15" spans="1:28" s="22" customFormat="1" ht="18" customHeight="1">
      <c r="A15" s="22" t="s">
        <v>35</v>
      </c>
      <c r="B15" s="87" t="s">
        <v>69</v>
      </c>
      <c r="C15" s="87" t="s">
        <v>69</v>
      </c>
      <c r="D15" s="87" t="s">
        <v>69</v>
      </c>
      <c r="E15" s="87" t="s">
        <v>69</v>
      </c>
      <c r="F15" s="87" t="s">
        <v>69</v>
      </c>
      <c r="G15" s="87" t="s">
        <v>69</v>
      </c>
      <c r="H15" s="87" t="s">
        <v>69</v>
      </c>
      <c r="I15" s="87" t="s">
        <v>69</v>
      </c>
      <c r="J15" s="87" t="s">
        <v>69</v>
      </c>
      <c r="K15" s="87" t="s">
        <v>69</v>
      </c>
      <c r="L15" s="87" t="s">
        <v>69</v>
      </c>
      <c r="M15" s="87" t="s">
        <v>69</v>
      </c>
      <c r="N15" s="87" t="s">
        <v>69</v>
      </c>
      <c r="O15" s="87" t="s">
        <v>69</v>
      </c>
      <c r="P15" s="87">
        <v>100</v>
      </c>
      <c r="Q15" s="87" t="s">
        <v>69</v>
      </c>
      <c r="R15" s="87" t="s">
        <v>69</v>
      </c>
      <c r="S15" s="87" t="s">
        <v>69</v>
      </c>
      <c r="T15" s="87" t="s">
        <v>69</v>
      </c>
      <c r="U15" s="87" t="s">
        <v>69</v>
      </c>
      <c r="V15" s="87" t="s">
        <v>69</v>
      </c>
      <c r="W15" s="87" t="s">
        <v>69</v>
      </c>
      <c r="X15" s="87" t="s">
        <v>69</v>
      </c>
      <c r="Y15" s="87" t="s">
        <v>69</v>
      </c>
      <c r="Z15" s="87" t="s">
        <v>69</v>
      </c>
      <c r="AA15" s="88">
        <v>1453917.3230000001</v>
      </c>
      <c r="AB15" s="89"/>
    </row>
    <row r="16" spans="1:28" s="22" customFormat="1" ht="18" customHeight="1">
      <c r="A16" s="22" t="s">
        <v>36</v>
      </c>
      <c r="B16" s="87" t="s">
        <v>69</v>
      </c>
      <c r="C16" s="87" t="s">
        <v>69</v>
      </c>
      <c r="D16" s="87">
        <v>4.0534317139232652</v>
      </c>
      <c r="E16" s="87">
        <v>4.7440237230308009</v>
      </c>
      <c r="F16" s="87">
        <v>6.2970052934139833</v>
      </c>
      <c r="G16" s="87" t="s">
        <v>69</v>
      </c>
      <c r="H16" s="87">
        <v>6.0771279417330648</v>
      </c>
      <c r="I16" s="87">
        <v>2.1434989348769031</v>
      </c>
      <c r="J16" s="87">
        <v>1.1148629953265603</v>
      </c>
      <c r="K16" s="87">
        <v>4.8968908762959211</v>
      </c>
      <c r="L16" s="87">
        <v>4.2528880626924517</v>
      </c>
      <c r="M16" s="87">
        <v>5.7267404568579225</v>
      </c>
      <c r="N16" s="87">
        <v>4.25617663978473</v>
      </c>
      <c r="O16" s="87" t="s">
        <v>69</v>
      </c>
      <c r="P16" s="87">
        <v>56.4373533620644</v>
      </c>
      <c r="Q16" s="87" t="s">
        <v>69</v>
      </c>
      <c r="R16" s="87" t="s">
        <v>69</v>
      </c>
      <c r="S16" s="87" t="s">
        <v>69</v>
      </c>
      <c r="T16" s="87" t="s">
        <v>69</v>
      </c>
      <c r="U16" s="87" t="s">
        <v>69</v>
      </c>
      <c r="V16" s="87" t="s">
        <v>69</v>
      </c>
      <c r="W16" s="87" t="s">
        <v>69</v>
      </c>
      <c r="X16" s="87" t="s">
        <v>69</v>
      </c>
      <c r="Y16" s="87" t="s">
        <v>69</v>
      </c>
      <c r="Z16" s="87" t="s">
        <v>69</v>
      </c>
      <c r="AA16" s="88">
        <v>588217.92700000003</v>
      </c>
      <c r="AB16" s="89"/>
    </row>
    <row r="17" spans="1:28" s="22" customFormat="1" ht="18" customHeight="1">
      <c r="A17" s="22" t="s">
        <v>37</v>
      </c>
      <c r="B17" s="87" t="s">
        <v>69</v>
      </c>
      <c r="C17" s="87">
        <v>1.0812672514152344</v>
      </c>
      <c r="D17" s="87">
        <v>8.4331568782617605</v>
      </c>
      <c r="E17" s="87">
        <v>5.8896592540854922</v>
      </c>
      <c r="F17" s="87">
        <v>2.5848519658185314</v>
      </c>
      <c r="G17" s="87">
        <v>14.152493273735431</v>
      </c>
      <c r="H17" s="87" t="s">
        <v>69</v>
      </c>
      <c r="I17" s="87">
        <v>37.534949543361314</v>
      </c>
      <c r="J17" s="87">
        <v>0.74809275513098816</v>
      </c>
      <c r="K17" s="87" t="s">
        <v>69</v>
      </c>
      <c r="L17" s="87">
        <v>2.8894731063182943</v>
      </c>
      <c r="M17" s="87">
        <v>0.93049669255026934</v>
      </c>
      <c r="N17" s="87">
        <v>2.989003713353104</v>
      </c>
      <c r="O17" s="87">
        <v>0.71847480320105273</v>
      </c>
      <c r="P17" s="87">
        <v>6.0803537339874829</v>
      </c>
      <c r="Q17" s="87" t="s">
        <v>69</v>
      </c>
      <c r="R17" s="87" t="s">
        <v>69</v>
      </c>
      <c r="S17" s="87">
        <v>2.5290055482158724</v>
      </c>
      <c r="T17" s="87" t="s">
        <v>69</v>
      </c>
      <c r="U17" s="87" t="s">
        <v>69</v>
      </c>
      <c r="V17" s="87">
        <v>9.1284472301608854</v>
      </c>
      <c r="W17" s="87" t="s">
        <v>69</v>
      </c>
      <c r="X17" s="87">
        <v>4.3102742504042855</v>
      </c>
      <c r="Y17" s="87" t="s">
        <v>69</v>
      </c>
      <c r="Z17" s="87" t="s">
        <v>69</v>
      </c>
      <c r="AA17" s="88">
        <v>383243.92</v>
      </c>
      <c r="AB17" s="89"/>
    </row>
    <row r="18" spans="1:28" s="94" customFormat="1" ht="30.75" customHeight="1" thickBot="1">
      <c r="A18" s="91" t="s">
        <v>38</v>
      </c>
      <c r="B18" s="92">
        <v>0.45354897362207852</v>
      </c>
      <c r="C18" s="92">
        <v>2.057205886181781</v>
      </c>
      <c r="D18" s="92">
        <v>0.71835112579561256</v>
      </c>
      <c r="E18" s="92">
        <v>8.9254719666626645</v>
      </c>
      <c r="F18" s="92">
        <v>0.95367344615376792</v>
      </c>
      <c r="G18" s="92">
        <v>3.8143879027050458</v>
      </c>
      <c r="H18" s="92">
        <v>2.1127817211988744</v>
      </c>
      <c r="I18" s="92">
        <v>2.5871094187554942</v>
      </c>
      <c r="J18" s="92">
        <v>0.53840489104530986</v>
      </c>
      <c r="K18" s="92">
        <v>1.9375185613414072</v>
      </c>
      <c r="L18" s="92">
        <v>2.9501401001066072</v>
      </c>
      <c r="M18" s="92">
        <v>3.7585224171537743</v>
      </c>
      <c r="N18" s="92">
        <v>5.4777664576050942</v>
      </c>
      <c r="O18" s="92">
        <v>3.5566110331008751</v>
      </c>
      <c r="P18" s="92">
        <v>44.46377305434364</v>
      </c>
      <c r="Q18" s="92">
        <v>1.3487844868777992</v>
      </c>
      <c r="R18" s="92">
        <v>0.44119045822528302</v>
      </c>
      <c r="S18" s="92">
        <v>0.75059864680905919</v>
      </c>
      <c r="T18" s="92">
        <v>0.65658058653331519</v>
      </c>
      <c r="U18" s="92">
        <v>5.6555205120428811</v>
      </c>
      <c r="V18" s="92">
        <v>1.6617875814151635</v>
      </c>
      <c r="W18" s="92">
        <v>1.8962117517522712</v>
      </c>
      <c r="X18" s="92">
        <v>1.213423514876993</v>
      </c>
      <c r="Y18" s="92">
        <v>0.64595021606898806</v>
      </c>
      <c r="Z18" s="92">
        <v>1.4246852896262172</v>
      </c>
      <c r="AA18" s="93">
        <v>14398040.079</v>
      </c>
    </row>
    <row r="19" spans="1:28" ht="8.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95"/>
    </row>
    <row r="20" spans="1:28" ht="13.8">
      <c r="A20" s="27" t="s">
        <v>70</v>
      </c>
      <c r="B20" s="27"/>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95"/>
    </row>
    <row r="21" spans="1:28" ht="13.95" customHeight="1">
      <c r="A21" s="90" t="s">
        <v>71</v>
      </c>
      <c r="B21" s="96"/>
      <c r="C21" s="96"/>
      <c r="D21" s="96"/>
      <c r="E21" s="96"/>
      <c r="F21" s="96"/>
      <c r="G21" s="96"/>
      <c r="H21" s="96"/>
      <c r="I21" s="96"/>
      <c r="J21" s="96"/>
      <c r="K21" s="96"/>
      <c r="L21" s="96"/>
      <c r="M21" s="96"/>
      <c r="N21" s="96"/>
      <c r="O21" s="96"/>
      <c r="P21" s="96"/>
      <c r="Q21" s="16"/>
      <c r="R21" s="16"/>
      <c r="S21" s="16"/>
      <c r="T21" s="16"/>
      <c r="U21" s="16"/>
      <c r="V21" s="16"/>
      <c r="W21" s="16"/>
      <c r="X21" s="16"/>
      <c r="Y21" s="16"/>
      <c r="Z21" s="16"/>
      <c r="AA21" s="16"/>
      <c r="AB21" s="95"/>
    </row>
    <row r="22" spans="1:28" ht="13.8">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row>
    <row r="23" spans="1:28" ht="13.8">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row>
    <row r="24" spans="1:28" ht="13.8">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row>
    <row r="25" spans="1:28" ht="13.8">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row>
  </sheetData>
  <mergeCells count="3">
    <mergeCell ref="A2:AA2"/>
    <mergeCell ref="A3:AA3"/>
    <mergeCell ref="A4:AA4"/>
  </mergeCells>
  <hyperlinks>
    <hyperlink ref="A1" location="Índice!A1" display="Volver al Índice" xr:uid="{76C588F1-A2E8-4FD6-BC54-0EB7AB45A99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70F3-2C26-485E-9C08-25DE312F96E1}">
  <dimension ref="A1:AC22"/>
  <sheetViews>
    <sheetView showGridLines="0" workbookViewId="0"/>
  </sheetViews>
  <sheetFormatPr baseColWidth="10" defaultColWidth="12.6640625" defaultRowHeight="13.2"/>
  <cols>
    <col min="1" max="1" width="25.109375" style="7" customWidth="1"/>
    <col min="2" max="2" width="6" style="7" customWidth="1"/>
    <col min="3" max="4" width="5.109375" style="7" customWidth="1"/>
    <col min="5" max="5" width="6.5546875" style="7" customWidth="1"/>
    <col min="6" max="6" width="5.109375" style="7" customWidth="1"/>
    <col min="7" max="7" width="8.21875" style="7" customWidth="1"/>
    <col min="8" max="8" width="5.109375" style="7" customWidth="1"/>
    <col min="9" max="9" width="5.5546875" style="7" customWidth="1"/>
    <col min="10" max="12" width="5.109375" style="7" customWidth="1"/>
    <col min="13" max="14" width="6.21875" style="7" bestFit="1" customWidth="1"/>
    <col min="15" max="15" width="5.109375" style="7" customWidth="1"/>
    <col min="16" max="16" width="6.5546875" style="7" customWidth="1"/>
    <col min="17" max="26" width="5.109375" style="7" customWidth="1"/>
    <col min="27" max="27" width="10.109375" style="7" bestFit="1" customWidth="1"/>
    <col min="28" max="28" width="12.6640625" style="7"/>
    <col min="29" max="29" width="13.44140625" style="7" bestFit="1" customWidth="1"/>
    <col min="30" max="16384" width="12.6640625" style="7"/>
  </cols>
  <sheetData>
    <row r="1" spans="1:29" s="1" customFormat="1" ht="18" customHeight="1">
      <c r="A1" s="1184" t="s">
        <v>1067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29" s="359" customFormat="1" ht="28.2">
      <c r="A2" s="358" t="s">
        <v>416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9" s="360" customFormat="1" ht="18" customHeight="1">
      <c r="A3" s="100">
        <v>45382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1" customFormat="1" ht="18" customHeight="1">
      <c r="A4" s="200" t="s">
        <v>65</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row>
    <row r="5" spans="1:29" ht="7.5" customHeight="1" thickBot="1"/>
    <row r="6" spans="1:29" ht="102" customHeight="1">
      <c r="A6" s="10" t="s">
        <v>66</v>
      </c>
      <c r="B6" s="362" t="s">
        <v>3</v>
      </c>
      <c r="C6" s="362" t="s">
        <v>4</v>
      </c>
      <c r="D6" s="362" t="s">
        <v>5</v>
      </c>
      <c r="E6" s="362" t="s">
        <v>6</v>
      </c>
      <c r="F6" s="362" t="s">
        <v>7</v>
      </c>
      <c r="G6" s="362" t="s">
        <v>8</v>
      </c>
      <c r="H6" s="362" t="s">
        <v>9</v>
      </c>
      <c r="I6" s="362" t="s">
        <v>10</v>
      </c>
      <c r="J6" s="362" t="s">
        <v>11</v>
      </c>
      <c r="K6" s="362" t="s">
        <v>12</v>
      </c>
      <c r="L6" s="362" t="s">
        <v>13</v>
      </c>
      <c r="M6" s="362" t="s">
        <v>14</v>
      </c>
      <c r="N6" s="362" t="s">
        <v>15</v>
      </c>
      <c r="O6" s="362" t="s">
        <v>16</v>
      </c>
      <c r="P6" s="362" t="s">
        <v>17</v>
      </c>
      <c r="Q6" s="362" t="s">
        <v>18</v>
      </c>
      <c r="R6" s="362" t="s">
        <v>19</v>
      </c>
      <c r="S6" s="362" t="s">
        <v>20</v>
      </c>
      <c r="T6" s="362" t="s">
        <v>21</v>
      </c>
      <c r="U6" s="362" t="s">
        <v>22</v>
      </c>
      <c r="V6" s="362" t="s">
        <v>23</v>
      </c>
      <c r="W6" s="362" t="s">
        <v>24</v>
      </c>
      <c r="X6" s="362" t="s">
        <v>25</v>
      </c>
      <c r="Y6" s="362" t="s">
        <v>26</v>
      </c>
      <c r="Z6" s="362" t="s">
        <v>27</v>
      </c>
      <c r="AA6" s="363" t="s">
        <v>417</v>
      </c>
    </row>
    <row r="7" spans="1:29" ht="4.5" customHeight="1">
      <c r="A7" s="364"/>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6"/>
    </row>
    <row r="8" spans="1:29" ht="7.5" customHeight="1">
      <c r="A8" s="83"/>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8"/>
    </row>
    <row r="9" spans="1:29" s="22" customFormat="1" ht="20.100000000000001" customHeight="1">
      <c r="A9" s="86" t="s">
        <v>29</v>
      </c>
      <c r="B9" s="369" t="s">
        <v>69</v>
      </c>
      <c r="C9" s="369">
        <v>0.65336167383730603</v>
      </c>
      <c r="D9" s="369">
        <v>8.467385542201053E-2</v>
      </c>
      <c r="E9" s="369">
        <v>1.5554257066061239</v>
      </c>
      <c r="F9" s="369">
        <v>0.31856554978436119</v>
      </c>
      <c r="G9" s="369">
        <v>0.53809749443046306</v>
      </c>
      <c r="H9" s="369">
        <v>1.5001478659527221</v>
      </c>
      <c r="I9" s="369">
        <v>0.48588471601724825</v>
      </c>
      <c r="J9" s="369">
        <v>4.6425417888290479E-2</v>
      </c>
      <c r="K9" s="369">
        <v>0.44927520805598642</v>
      </c>
      <c r="L9" s="369">
        <v>0.53357833192935422</v>
      </c>
      <c r="M9" s="369">
        <v>0.75662582449832716</v>
      </c>
      <c r="N9" s="369">
        <v>1.7123945029213476</v>
      </c>
      <c r="O9" s="369">
        <v>0.74667751555595263</v>
      </c>
      <c r="P9" s="369">
        <v>87.664571573727841</v>
      </c>
      <c r="Q9" s="369">
        <v>0.24484640748944508</v>
      </c>
      <c r="R9" s="369">
        <v>0.14390700042526691</v>
      </c>
      <c r="S9" s="369">
        <v>0.23261863240928432</v>
      </c>
      <c r="T9" s="369">
        <v>0.20325130051758195</v>
      </c>
      <c r="U9" s="369">
        <v>0.75820066465006675</v>
      </c>
      <c r="V9" s="369">
        <v>0.37510350575561729</v>
      </c>
      <c r="W9" s="369">
        <v>0.21705649077085054</v>
      </c>
      <c r="X9" s="369">
        <v>0.36500906435060015</v>
      </c>
      <c r="Y9" s="369">
        <v>0.10657519897023808</v>
      </c>
      <c r="Z9" s="369">
        <v>0.30772649803371976</v>
      </c>
      <c r="AA9" s="88">
        <v>1398046.6510000001</v>
      </c>
      <c r="AB9" s="370"/>
      <c r="AC9" s="370"/>
    </row>
    <row r="10" spans="1:29" s="22" customFormat="1" ht="20.100000000000001" customHeight="1">
      <c r="A10" s="22" t="s">
        <v>30</v>
      </c>
      <c r="B10" s="369">
        <v>3.6540116036574991E-2</v>
      </c>
      <c r="C10" s="369">
        <v>1.4792906329954527</v>
      </c>
      <c r="D10" s="369" t="s">
        <v>69</v>
      </c>
      <c r="E10" s="369">
        <v>13.906652780943924</v>
      </c>
      <c r="F10" s="369">
        <v>0.19106605435482782</v>
      </c>
      <c r="G10" s="369">
        <v>0.39736105036252733</v>
      </c>
      <c r="H10" s="369">
        <v>2.4081138604763384</v>
      </c>
      <c r="I10" s="369">
        <v>0.46470294742830404</v>
      </c>
      <c r="J10" s="369" t="s">
        <v>69</v>
      </c>
      <c r="K10" s="369">
        <v>0.31425975409866203</v>
      </c>
      <c r="L10" s="369">
        <v>0.94936942512820721</v>
      </c>
      <c r="M10" s="369">
        <v>0.46025717764128715</v>
      </c>
      <c r="N10" s="369">
        <v>1.6681641578331246</v>
      </c>
      <c r="O10" s="369">
        <v>1.0002360036647036</v>
      </c>
      <c r="P10" s="369">
        <v>73.954137147153816</v>
      </c>
      <c r="Q10" s="369">
        <v>0.18518068881392116</v>
      </c>
      <c r="R10" s="369" t="s">
        <v>69</v>
      </c>
      <c r="S10" s="369">
        <v>0.12146312450717475</v>
      </c>
      <c r="T10" s="369" t="s">
        <v>69</v>
      </c>
      <c r="U10" s="369">
        <v>1.0246955654258212</v>
      </c>
      <c r="V10" s="369">
        <v>0.38426637148923964</v>
      </c>
      <c r="W10" s="369">
        <v>0.19370622826677919</v>
      </c>
      <c r="X10" s="369">
        <v>0.52695095023040917</v>
      </c>
      <c r="Y10" s="369">
        <v>0.13128307104686568</v>
      </c>
      <c r="Z10" s="369">
        <v>0.20230289210203542</v>
      </c>
      <c r="AA10" s="88">
        <v>2823223.1090000002</v>
      </c>
      <c r="AB10" s="370"/>
      <c r="AC10" s="370"/>
    </row>
    <row r="11" spans="1:29" s="22" customFormat="1" ht="20.100000000000001" customHeight="1">
      <c r="A11" s="22" t="s">
        <v>31</v>
      </c>
      <c r="B11" s="369">
        <v>0.28592878235995572</v>
      </c>
      <c r="C11" s="369">
        <v>1.162565021740632</v>
      </c>
      <c r="D11" s="369">
        <v>0.47013173615951948</v>
      </c>
      <c r="E11" s="369">
        <v>11.794840034377135</v>
      </c>
      <c r="F11" s="369">
        <v>0.12708592281418191</v>
      </c>
      <c r="G11" s="369">
        <v>1.9131412798311054</v>
      </c>
      <c r="H11" s="369">
        <v>0.57481409674105832</v>
      </c>
      <c r="I11" s="369">
        <v>0.49597616555587826</v>
      </c>
      <c r="J11" s="369">
        <v>0.92015208181930908</v>
      </c>
      <c r="K11" s="369">
        <v>0.79209554024527784</v>
      </c>
      <c r="L11" s="369">
        <v>0.38101490498743579</v>
      </c>
      <c r="M11" s="369">
        <v>6.4577914626610458</v>
      </c>
      <c r="N11" s="369">
        <v>16.458003129644258</v>
      </c>
      <c r="O11" s="369">
        <v>1.1679100358161454</v>
      </c>
      <c r="P11" s="369">
        <v>49.596913156216978</v>
      </c>
      <c r="Q11" s="369">
        <v>0.16271037308292191</v>
      </c>
      <c r="R11" s="369">
        <v>0.25374547760846161</v>
      </c>
      <c r="S11" s="369">
        <v>0.76060512701886396</v>
      </c>
      <c r="T11" s="369">
        <v>1.3819831069427591</v>
      </c>
      <c r="U11" s="369">
        <v>1.8329714965922432</v>
      </c>
      <c r="V11" s="369">
        <v>0.24742553029338069</v>
      </c>
      <c r="W11" s="369">
        <v>0.47702571804228006</v>
      </c>
      <c r="X11" s="369">
        <v>1.3848199469459146</v>
      </c>
      <c r="Y11" s="369">
        <v>0.2589156856670019</v>
      </c>
      <c r="Z11" s="369">
        <v>0.6414341868362603</v>
      </c>
      <c r="AA11" s="88">
        <v>1437021.473</v>
      </c>
      <c r="AB11" s="370"/>
      <c r="AC11" s="370"/>
    </row>
    <row r="12" spans="1:29" s="22" customFormat="1" ht="20.100000000000001" customHeight="1">
      <c r="A12" s="22" t="s">
        <v>32</v>
      </c>
      <c r="B12" s="369">
        <v>1.7591928084773539E-4</v>
      </c>
      <c r="C12" s="369">
        <v>4.3111357939394392E-3</v>
      </c>
      <c r="D12" s="369">
        <v>3.0396179538880862E-3</v>
      </c>
      <c r="E12" s="369">
        <v>0.1035996695746004</v>
      </c>
      <c r="F12" s="369">
        <v>7.3999152216379442E-5</v>
      </c>
      <c r="G12" s="369">
        <v>1.2552448783371031E-3</v>
      </c>
      <c r="H12" s="369">
        <v>5.6580231408778457E-2</v>
      </c>
      <c r="I12" s="369">
        <v>2.4913219207181581E-2</v>
      </c>
      <c r="J12" s="369">
        <v>3.6999576108189721E-5</v>
      </c>
      <c r="K12" s="369">
        <v>2.4439076491128479E-2</v>
      </c>
      <c r="L12" s="369">
        <v>1.2567180096080774E-2</v>
      </c>
      <c r="M12" s="369">
        <v>2.478851693215027E-2</v>
      </c>
      <c r="N12" s="369">
        <v>0.1174993482935775</v>
      </c>
      <c r="O12" s="369">
        <v>4.7199297216347851E-2</v>
      </c>
      <c r="P12" s="369">
        <v>99.547260168370826</v>
      </c>
      <c r="Q12" s="369">
        <v>1.6524764384986401E-3</v>
      </c>
      <c r="R12" s="369">
        <v>9.3526706273479573E-5</v>
      </c>
      <c r="S12" s="369">
        <v>6.2736549766780024E-3</v>
      </c>
      <c r="T12" s="369">
        <v>1.058427688761594E-3</v>
      </c>
      <c r="U12" s="369">
        <v>1.0920356370598662E-2</v>
      </c>
      <c r="V12" s="369">
        <v>3.5636073210869395E-3</v>
      </c>
      <c r="W12" s="369">
        <v>7.4922428675745847E-3</v>
      </c>
      <c r="X12" s="369" t="s">
        <v>69</v>
      </c>
      <c r="Y12" s="369">
        <v>1.2040278725206739E-3</v>
      </c>
      <c r="Z12" s="369">
        <v>2.05553200601054E-6</v>
      </c>
      <c r="AA12" s="88">
        <v>583790.47199999995</v>
      </c>
      <c r="AB12" s="370"/>
      <c r="AC12" s="370"/>
    </row>
    <row r="13" spans="1:29" s="22" customFormat="1" ht="20.100000000000001" customHeight="1">
      <c r="A13" s="22" t="s">
        <v>33</v>
      </c>
      <c r="B13" s="369" t="s">
        <v>69</v>
      </c>
      <c r="C13" s="369" t="s">
        <v>69</v>
      </c>
      <c r="D13" s="369" t="s">
        <v>69</v>
      </c>
      <c r="E13" s="369" t="s">
        <v>69</v>
      </c>
      <c r="F13" s="369" t="s">
        <v>69</v>
      </c>
      <c r="G13" s="369" t="s">
        <v>69</v>
      </c>
      <c r="H13" s="369">
        <v>0.21233816539746111</v>
      </c>
      <c r="I13" s="369" t="s">
        <v>69</v>
      </c>
      <c r="J13" s="369" t="s">
        <v>69</v>
      </c>
      <c r="K13" s="369" t="s">
        <v>69</v>
      </c>
      <c r="L13" s="369">
        <v>1.0706672475993777</v>
      </c>
      <c r="M13" s="369">
        <v>2.9622159401523502</v>
      </c>
      <c r="N13" s="369">
        <v>0.85733259248147942</v>
      </c>
      <c r="O13" s="369">
        <v>0.30309084811048365</v>
      </c>
      <c r="P13" s="369">
        <v>94.096049102846607</v>
      </c>
      <c r="Q13" s="369" t="s">
        <v>69</v>
      </c>
      <c r="R13" s="369" t="s">
        <v>69</v>
      </c>
      <c r="S13" s="369" t="s">
        <v>69</v>
      </c>
      <c r="T13" s="369">
        <v>0.31979049333066628</v>
      </c>
      <c r="U13" s="369">
        <v>0.17851561008158551</v>
      </c>
      <c r="V13" s="369" t="s">
        <v>69</v>
      </c>
      <c r="W13" s="369" t="s">
        <v>69</v>
      </c>
      <c r="X13" s="369" t="s">
        <v>69</v>
      </c>
      <c r="Y13" s="369" t="s">
        <v>69</v>
      </c>
      <c r="Z13" s="369" t="s">
        <v>69</v>
      </c>
      <c r="AA13" s="88">
        <v>349426.58500000002</v>
      </c>
      <c r="AB13" s="370"/>
      <c r="AC13" s="370"/>
    </row>
    <row r="14" spans="1:29" s="22" customFormat="1" ht="20.100000000000001" customHeight="1">
      <c r="A14" s="90" t="s">
        <v>34</v>
      </c>
      <c r="B14" s="369" t="s">
        <v>69</v>
      </c>
      <c r="C14" s="369" t="s">
        <v>69</v>
      </c>
      <c r="D14" s="369" t="s">
        <v>69</v>
      </c>
      <c r="E14" s="369" t="s">
        <v>69</v>
      </c>
      <c r="F14" s="369" t="s">
        <v>69</v>
      </c>
      <c r="G14" s="369" t="s">
        <v>69</v>
      </c>
      <c r="H14" s="369" t="s">
        <v>69</v>
      </c>
      <c r="I14" s="369" t="s">
        <v>69</v>
      </c>
      <c r="J14" s="369" t="s">
        <v>69</v>
      </c>
      <c r="K14" s="369" t="s">
        <v>69</v>
      </c>
      <c r="L14" s="369" t="s">
        <v>69</v>
      </c>
      <c r="M14" s="369" t="s">
        <v>69</v>
      </c>
      <c r="N14" s="369" t="s">
        <v>69</v>
      </c>
      <c r="O14" s="369" t="s">
        <v>69</v>
      </c>
      <c r="P14" s="369">
        <v>100</v>
      </c>
      <c r="Q14" s="369" t="s">
        <v>69</v>
      </c>
      <c r="R14" s="369" t="s">
        <v>69</v>
      </c>
      <c r="S14" s="369" t="s">
        <v>69</v>
      </c>
      <c r="T14" s="369" t="s">
        <v>69</v>
      </c>
      <c r="U14" s="369" t="s">
        <v>69</v>
      </c>
      <c r="V14" s="369" t="s">
        <v>69</v>
      </c>
      <c r="W14" s="369" t="s">
        <v>69</v>
      </c>
      <c r="X14" s="369" t="s">
        <v>69</v>
      </c>
      <c r="Y14" s="369" t="s">
        <v>69</v>
      </c>
      <c r="Z14" s="369" t="s">
        <v>69</v>
      </c>
      <c r="AA14" s="88">
        <v>1034281</v>
      </c>
      <c r="AB14" s="370"/>
      <c r="AC14" s="370"/>
    </row>
    <row r="15" spans="1:29" s="22" customFormat="1" ht="20.100000000000001" customHeight="1">
      <c r="A15" s="22" t="s">
        <v>35</v>
      </c>
      <c r="B15" s="369" t="s">
        <v>69</v>
      </c>
      <c r="C15" s="369" t="s">
        <v>69</v>
      </c>
      <c r="D15" s="369" t="s">
        <v>69</v>
      </c>
      <c r="E15" s="369" t="s">
        <v>69</v>
      </c>
      <c r="F15" s="369" t="s">
        <v>69</v>
      </c>
      <c r="G15" s="369" t="s">
        <v>69</v>
      </c>
      <c r="H15" s="369" t="s">
        <v>69</v>
      </c>
      <c r="I15" s="369" t="s">
        <v>69</v>
      </c>
      <c r="J15" s="369" t="s">
        <v>69</v>
      </c>
      <c r="K15" s="369" t="s">
        <v>69</v>
      </c>
      <c r="L15" s="369" t="s">
        <v>69</v>
      </c>
      <c r="M15" s="369" t="s">
        <v>69</v>
      </c>
      <c r="N15" s="369" t="s">
        <v>69</v>
      </c>
      <c r="O15" s="369" t="s">
        <v>69</v>
      </c>
      <c r="P15" s="369" t="s">
        <v>69</v>
      </c>
      <c r="Q15" s="369" t="s">
        <v>69</v>
      </c>
      <c r="R15" s="369" t="s">
        <v>69</v>
      </c>
      <c r="S15" s="369" t="s">
        <v>69</v>
      </c>
      <c r="T15" s="369" t="s">
        <v>69</v>
      </c>
      <c r="U15" s="369" t="s">
        <v>69</v>
      </c>
      <c r="V15" s="369" t="s">
        <v>69</v>
      </c>
      <c r="W15" s="369" t="s">
        <v>69</v>
      </c>
      <c r="X15" s="369" t="s">
        <v>69</v>
      </c>
      <c r="Y15" s="369" t="s">
        <v>69</v>
      </c>
      <c r="Z15" s="369" t="s">
        <v>69</v>
      </c>
      <c r="AA15" s="88" t="s">
        <v>69</v>
      </c>
      <c r="AB15" s="370"/>
      <c r="AC15" s="370"/>
    </row>
    <row r="16" spans="1:29" s="22" customFormat="1" ht="20.100000000000001" customHeight="1">
      <c r="A16" s="22" t="s">
        <v>36</v>
      </c>
      <c r="B16" s="369" t="s">
        <v>69</v>
      </c>
      <c r="C16" s="369" t="s">
        <v>69</v>
      </c>
      <c r="D16" s="369">
        <v>0.36858273030637867</v>
      </c>
      <c r="E16" s="369">
        <v>4.0715810786506719</v>
      </c>
      <c r="F16" s="369">
        <v>1.316766010167767</v>
      </c>
      <c r="G16" s="369" t="s">
        <v>69</v>
      </c>
      <c r="H16" s="369">
        <v>4.9772333610897608</v>
      </c>
      <c r="I16" s="369">
        <v>4.6035579614795603E-2</v>
      </c>
      <c r="J16" s="369">
        <v>0.43416868898760719</v>
      </c>
      <c r="K16" s="369">
        <v>0.49773944975277129</v>
      </c>
      <c r="L16" s="369">
        <v>0.20008093163307</v>
      </c>
      <c r="M16" s="369">
        <v>1.2714762053548243</v>
      </c>
      <c r="N16" s="369">
        <v>1.4018168174881169</v>
      </c>
      <c r="O16" s="369" t="s">
        <v>69</v>
      </c>
      <c r="P16" s="369">
        <v>85.414519146954234</v>
      </c>
      <c r="Q16" s="369" t="s">
        <v>69</v>
      </c>
      <c r="R16" s="369" t="s">
        <v>69</v>
      </c>
      <c r="S16" s="369" t="s">
        <v>69</v>
      </c>
      <c r="T16" s="369" t="s">
        <v>69</v>
      </c>
      <c r="U16" s="369" t="s">
        <v>69</v>
      </c>
      <c r="V16" s="369" t="s">
        <v>69</v>
      </c>
      <c r="W16" s="369" t="s">
        <v>69</v>
      </c>
      <c r="X16" s="369" t="s">
        <v>69</v>
      </c>
      <c r="Y16" s="369" t="s">
        <v>69</v>
      </c>
      <c r="Z16" s="369" t="s">
        <v>69</v>
      </c>
      <c r="AA16" s="88">
        <v>554188.74300000002</v>
      </c>
      <c r="AB16" s="370"/>
      <c r="AC16" s="370"/>
    </row>
    <row r="17" spans="1:29" s="22" customFormat="1" ht="20.100000000000001" customHeight="1">
      <c r="A17" s="22" t="s">
        <v>37</v>
      </c>
      <c r="B17" s="369" t="s">
        <v>69</v>
      </c>
      <c r="C17" s="369">
        <v>1.1763967761637815</v>
      </c>
      <c r="D17" s="369">
        <v>13.051830867779193</v>
      </c>
      <c r="E17" s="369">
        <v>5.2169772907406688</v>
      </c>
      <c r="F17" s="369">
        <v>0.40902685584247778</v>
      </c>
      <c r="G17" s="369">
        <v>17.2205102938705</v>
      </c>
      <c r="H17" s="369" t="s">
        <v>69</v>
      </c>
      <c r="I17" s="369">
        <v>39.619139664963697</v>
      </c>
      <c r="J17" s="369">
        <v>4.0293670422202776E-2</v>
      </c>
      <c r="K17" s="369" t="s">
        <v>69</v>
      </c>
      <c r="L17" s="369">
        <v>0.51920562313786822</v>
      </c>
      <c r="M17" s="369">
        <v>0.53116872053627029</v>
      </c>
      <c r="N17" s="369">
        <v>0.2857119913041376</v>
      </c>
      <c r="O17" s="369">
        <v>0.2242963771248625</v>
      </c>
      <c r="P17" s="369">
        <v>20.350102795755291</v>
      </c>
      <c r="Q17" s="369" t="s">
        <v>69</v>
      </c>
      <c r="R17" s="369" t="s">
        <v>69</v>
      </c>
      <c r="S17" s="369">
        <v>0.33133228183337482</v>
      </c>
      <c r="T17" s="369" t="s">
        <v>69</v>
      </c>
      <c r="U17" s="369" t="s">
        <v>69</v>
      </c>
      <c r="V17" s="369">
        <v>0.58853909663666293</v>
      </c>
      <c r="W17" s="369" t="s">
        <v>69</v>
      </c>
      <c r="X17" s="369">
        <v>0.43546769388901602</v>
      </c>
      <c r="Y17" s="369" t="s">
        <v>69</v>
      </c>
      <c r="Z17" s="369" t="s">
        <v>69</v>
      </c>
      <c r="AA17" s="88">
        <v>453026.48800000001</v>
      </c>
      <c r="AB17" s="370"/>
      <c r="AC17" s="370"/>
    </row>
    <row r="18" spans="1:29" s="17" customFormat="1" ht="30.75" customHeight="1" thickBot="1">
      <c r="A18" s="91" t="s">
        <v>38</v>
      </c>
      <c r="B18" s="92">
        <v>5.9556252837505028E-2</v>
      </c>
      <c r="C18" s="92">
        <v>0.84511529934365015</v>
      </c>
      <c r="D18" s="92">
        <v>0.80074455923014565</v>
      </c>
      <c r="E18" s="92">
        <v>7.3052102830006156</v>
      </c>
      <c r="F18" s="92">
        <v>0.24122504452931468</v>
      </c>
      <c r="G18" s="92">
        <v>1.4392937556994012</v>
      </c>
      <c r="H18" s="92">
        <v>1.4580664089055677</v>
      </c>
      <c r="I18" s="92">
        <v>2.396912239494934</v>
      </c>
      <c r="J18" s="92">
        <v>0.19067177550942926</v>
      </c>
      <c r="K18" s="92">
        <v>0.34098213349007001</v>
      </c>
      <c r="L18" s="92">
        <v>0.54457615405666715</v>
      </c>
      <c r="M18" s="92">
        <v>1.5790576116159547</v>
      </c>
      <c r="N18" s="92">
        <v>3.7100162315552665</v>
      </c>
      <c r="O18" s="92">
        <v>0.66965862069655691</v>
      </c>
      <c r="P18" s="92">
        <v>75.709148652720842</v>
      </c>
      <c r="Q18" s="92">
        <v>0.12740594509414135</v>
      </c>
      <c r="R18" s="92">
        <v>6.5548558282748526E-2</v>
      </c>
      <c r="S18" s="92">
        <v>0.22181152521604247</v>
      </c>
      <c r="T18" s="92">
        <v>0.27597059566048154</v>
      </c>
      <c r="U18" s="92">
        <v>0.77096181101374406</v>
      </c>
      <c r="V18" s="92">
        <v>0.25872127074263118</v>
      </c>
      <c r="W18" s="92">
        <v>0.17840846674566452</v>
      </c>
      <c r="X18" s="92">
        <v>0.48480157630164178</v>
      </c>
      <c r="Y18" s="92">
        <v>0.10337175172666632</v>
      </c>
      <c r="Z18" s="92">
        <v>0.22276347653032813</v>
      </c>
      <c r="AA18" s="93">
        <v>8633004.5209999997</v>
      </c>
      <c r="AB18" s="371"/>
      <c r="AC18" s="370"/>
    </row>
    <row r="19" spans="1:29" ht="9"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372"/>
      <c r="AC19" s="370"/>
    </row>
    <row r="20" spans="1:29" s="123" customFormat="1" ht="10.199999999999999">
      <c r="A20" s="27" t="s">
        <v>70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373"/>
      <c r="AB20" s="374"/>
      <c r="AC20" s="370"/>
    </row>
    <row r="21" spans="1:29" ht="13.2" customHeight="1">
      <c r="A21" s="90" t="s">
        <v>71</v>
      </c>
      <c r="B21" s="96"/>
      <c r="C21" s="96"/>
      <c r="D21" s="96"/>
      <c r="E21" s="96"/>
      <c r="F21" s="96"/>
      <c r="G21" s="96"/>
      <c r="H21" s="96"/>
      <c r="I21" s="96"/>
      <c r="J21" s="96"/>
      <c r="K21" s="96"/>
      <c r="L21" s="96"/>
      <c r="M21" s="96"/>
      <c r="N21" s="96"/>
      <c r="O21" s="96"/>
      <c r="P21" s="96"/>
      <c r="Q21" s="26"/>
      <c r="R21" s="26"/>
      <c r="S21" s="26"/>
      <c r="T21" s="26"/>
      <c r="U21" s="26"/>
      <c r="V21" s="26"/>
      <c r="W21" s="26"/>
      <c r="X21" s="26"/>
      <c r="Y21" s="26"/>
      <c r="Z21" s="26"/>
      <c r="AA21" s="26"/>
    </row>
    <row r="22" spans="1:29">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sheetData>
  <hyperlinks>
    <hyperlink ref="A1" location="Índice!A1" display="Volver al Índice" xr:uid="{5476F3D7-CCF4-4444-8D01-4394210AFD8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5D84-0321-4F62-8ACD-B32D23698B68}">
  <dimension ref="A1:Q24"/>
  <sheetViews>
    <sheetView showGridLines="0" zoomScaleNormal="100" workbookViewId="0"/>
  </sheetViews>
  <sheetFormatPr baseColWidth="10" defaultColWidth="12.6640625" defaultRowHeight="13.2"/>
  <cols>
    <col min="1" max="1" width="23.21875" style="7" customWidth="1"/>
    <col min="2" max="16" width="12.6640625" style="7" customWidth="1"/>
    <col min="17" max="16384" width="12.6640625" style="7"/>
  </cols>
  <sheetData>
    <row r="1" spans="1:16" s="98" customFormat="1" ht="20.100000000000001" customHeight="1">
      <c r="A1" s="1184" t="s">
        <v>1067</v>
      </c>
      <c r="B1" s="1"/>
      <c r="C1" s="1"/>
      <c r="D1" s="1"/>
      <c r="E1" s="1"/>
      <c r="F1" s="1"/>
      <c r="G1" s="1"/>
      <c r="H1" s="1"/>
      <c r="I1" s="1"/>
      <c r="J1" s="1"/>
      <c r="K1" s="97"/>
      <c r="L1" s="97"/>
      <c r="M1" s="97"/>
    </row>
    <row r="2" spans="1:16" s="99" customFormat="1" ht="30" customHeight="1">
      <c r="A2" s="71" t="s">
        <v>72</v>
      </c>
      <c r="B2" s="71"/>
      <c r="C2" s="71"/>
      <c r="D2" s="71"/>
      <c r="E2" s="71"/>
      <c r="F2" s="71"/>
      <c r="G2" s="71"/>
      <c r="H2" s="71"/>
      <c r="I2" s="71"/>
      <c r="J2" s="71"/>
      <c r="K2" s="71"/>
      <c r="L2" s="71"/>
      <c r="M2" s="71"/>
      <c r="N2" s="71"/>
      <c r="O2" s="71"/>
      <c r="P2" s="71"/>
    </row>
    <row r="3" spans="1:16" s="98" customFormat="1" ht="23.25" customHeight="1">
      <c r="A3" s="100">
        <v>45382</v>
      </c>
      <c r="B3" s="100"/>
      <c r="C3" s="100"/>
      <c r="D3" s="100"/>
      <c r="E3" s="100"/>
      <c r="F3" s="100"/>
      <c r="G3" s="100"/>
      <c r="H3" s="100"/>
      <c r="I3" s="100"/>
      <c r="J3" s="100"/>
      <c r="K3" s="100"/>
      <c r="L3" s="100"/>
      <c r="M3" s="100"/>
      <c r="N3" s="100"/>
      <c r="O3" s="100"/>
      <c r="P3" s="100"/>
    </row>
    <row r="4" spans="1:16" s="98" customFormat="1" ht="23.25" customHeight="1">
      <c r="A4" s="101" t="s">
        <v>73</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5" customFormat="1" ht="24.75" customHeight="1">
      <c r="A6" s="106" t="s">
        <v>66</v>
      </c>
      <c r="B6" s="107" t="s">
        <v>74</v>
      </c>
      <c r="C6" s="107"/>
      <c r="D6" s="107"/>
      <c r="E6" s="107" t="s">
        <v>75</v>
      </c>
      <c r="F6" s="107"/>
      <c r="G6" s="107"/>
      <c r="H6" s="107" t="s">
        <v>76</v>
      </c>
      <c r="I6" s="107"/>
      <c r="J6" s="107"/>
      <c r="K6" s="107" t="s">
        <v>77</v>
      </c>
      <c r="L6" s="107"/>
      <c r="M6" s="107"/>
      <c r="N6" s="107" t="s">
        <v>78</v>
      </c>
      <c r="O6" s="107"/>
      <c r="P6" s="107"/>
    </row>
    <row r="7" spans="1:16" s="95" customFormat="1" ht="42" customHeight="1">
      <c r="A7" s="108"/>
      <c r="B7" s="109" t="s">
        <v>79</v>
      </c>
      <c r="C7" s="109" t="s">
        <v>80</v>
      </c>
      <c r="D7" s="109" t="s">
        <v>81</v>
      </c>
      <c r="E7" s="109" t="s">
        <v>79</v>
      </c>
      <c r="F7" s="109" t="s">
        <v>80</v>
      </c>
      <c r="G7" s="109" t="s">
        <v>81</v>
      </c>
      <c r="H7" s="109" t="s">
        <v>79</v>
      </c>
      <c r="I7" s="109" t="s">
        <v>80</v>
      </c>
      <c r="J7" s="109" t="s">
        <v>81</v>
      </c>
      <c r="K7" s="109" t="s">
        <v>79</v>
      </c>
      <c r="L7" s="109" t="s">
        <v>80</v>
      </c>
      <c r="M7" s="109" t="s">
        <v>81</v>
      </c>
      <c r="N7" s="109" t="s">
        <v>79</v>
      </c>
      <c r="O7" s="109" t="s">
        <v>80</v>
      </c>
      <c r="P7" s="109" t="s">
        <v>81</v>
      </c>
    </row>
    <row r="8" spans="1:16" s="31" customFormat="1" ht="8.25" customHeight="1">
      <c r="A8" s="110"/>
      <c r="B8" s="110"/>
      <c r="C8" s="110"/>
      <c r="D8" s="110"/>
      <c r="E8" s="110"/>
      <c r="F8" s="110"/>
      <c r="G8" s="110"/>
      <c r="H8" s="110"/>
      <c r="I8" s="110"/>
      <c r="J8" s="110"/>
      <c r="K8" s="110"/>
      <c r="L8" s="110"/>
      <c r="M8" s="110"/>
      <c r="N8" s="17"/>
      <c r="O8" s="17"/>
      <c r="P8" s="17"/>
    </row>
    <row r="9" spans="1:16" s="22" customFormat="1" ht="21.9" customHeight="1">
      <c r="A9" s="86" t="s">
        <v>29</v>
      </c>
      <c r="B9" s="111">
        <v>981.05100000000004</v>
      </c>
      <c r="C9" s="111">
        <v>243.11099999999999</v>
      </c>
      <c r="D9" s="111">
        <v>233.4</v>
      </c>
      <c r="E9" s="111">
        <v>120847.33900000001</v>
      </c>
      <c r="F9" s="111">
        <v>319.87299999999999</v>
      </c>
      <c r="G9" s="111">
        <v>3801.4070000000002</v>
      </c>
      <c r="H9" s="111">
        <v>680589.88399999996</v>
      </c>
      <c r="I9" s="111">
        <v>67445.604000000007</v>
      </c>
      <c r="J9" s="112">
        <v>483721.38</v>
      </c>
      <c r="K9" s="111">
        <v>39863.608</v>
      </c>
      <c r="L9" s="111">
        <v>0</v>
      </c>
      <c r="M9" s="111">
        <v>0</v>
      </c>
      <c r="N9" s="113">
        <v>842281.88199999998</v>
      </c>
      <c r="O9" s="113">
        <v>68008.588000000003</v>
      </c>
      <c r="P9" s="113">
        <v>487756.18699999998</v>
      </c>
    </row>
    <row r="10" spans="1:16" s="22" customFormat="1" ht="21.9" customHeight="1">
      <c r="A10" s="22" t="s">
        <v>30</v>
      </c>
      <c r="B10" s="111">
        <v>0</v>
      </c>
      <c r="C10" s="111">
        <v>0</v>
      </c>
      <c r="D10" s="111">
        <v>0</v>
      </c>
      <c r="E10" s="111">
        <v>394310.14399999997</v>
      </c>
      <c r="F10" s="111">
        <v>111.947</v>
      </c>
      <c r="G10" s="111">
        <v>160.53100000000001</v>
      </c>
      <c r="H10" s="111">
        <v>993601.70499999996</v>
      </c>
      <c r="I10" s="111">
        <v>699773.85600000003</v>
      </c>
      <c r="J10" s="112">
        <v>703546.59600000002</v>
      </c>
      <c r="K10" s="111">
        <v>31718.335999999999</v>
      </c>
      <c r="L10" s="111">
        <v>0</v>
      </c>
      <c r="M10" s="111">
        <v>0</v>
      </c>
      <c r="N10" s="113">
        <v>1419630.1850000001</v>
      </c>
      <c r="O10" s="113">
        <v>699885.80300000007</v>
      </c>
      <c r="P10" s="113">
        <v>703707.12699999998</v>
      </c>
    </row>
    <row r="11" spans="1:16" s="22" customFormat="1" ht="21.9" customHeight="1">
      <c r="A11" s="22" t="s">
        <v>31</v>
      </c>
      <c r="B11" s="111">
        <v>0</v>
      </c>
      <c r="C11" s="111">
        <v>0</v>
      </c>
      <c r="D11" s="111">
        <v>0</v>
      </c>
      <c r="E11" s="111">
        <v>157567.413</v>
      </c>
      <c r="F11" s="111">
        <v>8768.4599999999991</v>
      </c>
      <c r="G11" s="111">
        <v>12055.647000000001</v>
      </c>
      <c r="H11" s="111">
        <v>956738.07400000002</v>
      </c>
      <c r="I11" s="111">
        <v>23712.454000000002</v>
      </c>
      <c r="J11" s="112">
        <v>143402.144</v>
      </c>
      <c r="K11" s="111">
        <v>134777.28700000001</v>
      </c>
      <c r="L11" s="111">
        <v>0</v>
      </c>
      <c r="M11" s="111">
        <v>0</v>
      </c>
      <c r="N11" s="113">
        <v>1249082.774</v>
      </c>
      <c r="O11" s="113">
        <v>32480.914000000001</v>
      </c>
      <c r="P11" s="113">
        <v>155457.791</v>
      </c>
    </row>
    <row r="12" spans="1:16" s="22" customFormat="1" ht="21.9" customHeight="1">
      <c r="A12" s="22" t="s">
        <v>32</v>
      </c>
      <c r="B12" s="111">
        <v>0</v>
      </c>
      <c r="C12" s="111">
        <v>0</v>
      </c>
      <c r="D12" s="111">
        <v>0</v>
      </c>
      <c r="E12" s="111">
        <v>35664.097999999998</v>
      </c>
      <c r="F12" s="111">
        <v>0</v>
      </c>
      <c r="G12" s="111">
        <v>0</v>
      </c>
      <c r="H12" s="111">
        <v>534977.46200000006</v>
      </c>
      <c r="I12" s="111">
        <v>5448.2830000000004</v>
      </c>
      <c r="J12" s="112">
        <v>7700.64</v>
      </c>
      <c r="K12" s="111">
        <v>0</v>
      </c>
      <c r="L12" s="111">
        <v>0</v>
      </c>
      <c r="M12" s="111">
        <v>0</v>
      </c>
      <c r="N12" s="113">
        <v>570641.56000000006</v>
      </c>
      <c r="O12" s="113">
        <v>5448.2830000000004</v>
      </c>
      <c r="P12" s="113">
        <v>7700.64</v>
      </c>
    </row>
    <row r="13" spans="1:16" s="22" customFormat="1" ht="21.9" customHeight="1">
      <c r="A13" s="22" t="s">
        <v>33</v>
      </c>
      <c r="B13" s="111">
        <v>0</v>
      </c>
      <c r="C13" s="111">
        <v>0</v>
      </c>
      <c r="D13" s="111">
        <v>0</v>
      </c>
      <c r="E13" s="111">
        <v>168972.41800000001</v>
      </c>
      <c r="F13" s="111">
        <v>184.161</v>
      </c>
      <c r="G13" s="111">
        <v>125.887</v>
      </c>
      <c r="H13" s="111">
        <v>168520.291</v>
      </c>
      <c r="I13" s="111">
        <v>0</v>
      </c>
      <c r="J13" s="112">
        <v>940.09100000000001</v>
      </c>
      <c r="K13" s="111">
        <v>10683.736999999999</v>
      </c>
      <c r="L13" s="111">
        <v>0</v>
      </c>
      <c r="M13" s="111">
        <v>0</v>
      </c>
      <c r="N13" s="113">
        <v>348176.446</v>
      </c>
      <c r="O13" s="113">
        <v>184.161</v>
      </c>
      <c r="P13" s="113">
        <v>1065.9780000000001</v>
      </c>
    </row>
    <row r="14" spans="1:16" s="22" customFormat="1" ht="21.9" customHeight="1">
      <c r="A14" s="90" t="s">
        <v>34</v>
      </c>
      <c r="B14" s="111">
        <v>0</v>
      </c>
      <c r="C14" s="111">
        <v>0</v>
      </c>
      <c r="D14" s="111">
        <v>0</v>
      </c>
      <c r="E14" s="111">
        <v>457199.424</v>
      </c>
      <c r="F14" s="111">
        <v>0</v>
      </c>
      <c r="G14" s="111">
        <v>0</v>
      </c>
      <c r="H14" s="111">
        <v>479646.63500000001</v>
      </c>
      <c r="I14" s="111">
        <v>0</v>
      </c>
      <c r="J14" s="112">
        <v>13200</v>
      </c>
      <c r="K14" s="111">
        <v>84234.938999999998</v>
      </c>
      <c r="L14" s="111">
        <v>0</v>
      </c>
      <c r="M14" s="111">
        <v>0</v>
      </c>
      <c r="N14" s="113">
        <v>1021080.998</v>
      </c>
      <c r="O14" s="113">
        <v>0</v>
      </c>
      <c r="P14" s="113">
        <v>13200</v>
      </c>
    </row>
    <row r="15" spans="1:16" s="22" customFormat="1" ht="21.9" customHeight="1">
      <c r="A15" s="22" t="s">
        <v>35</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2" customFormat="1" ht="21.9" customHeight="1">
      <c r="A16" s="22" t="s">
        <v>36</v>
      </c>
      <c r="B16" s="111">
        <v>0</v>
      </c>
      <c r="C16" s="111">
        <v>0</v>
      </c>
      <c r="D16" s="111">
        <v>0</v>
      </c>
      <c r="E16" s="111">
        <v>14192.120999999999</v>
      </c>
      <c r="F16" s="111">
        <v>747.596</v>
      </c>
      <c r="G16" s="111">
        <v>3006.364</v>
      </c>
      <c r="H16" s="111">
        <v>457175.375</v>
      </c>
      <c r="I16" s="111">
        <v>2530</v>
      </c>
      <c r="J16" s="112">
        <v>200</v>
      </c>
      <c r="K16" s="111">
        <v>76337.289999999994</v>
      </c>
      <c r="L16" s="111">
        <v>0</v>
      </c>
      <c r="M16" s="111">
        <v>0</v>
      </c>
      <c r="N16" s="113">
        <v>547704.78600000008</v>
      </c>
      <c r="O16" s="113">
        <v>3277.596</v>
      </c>
      <c r="P16" s="113">
        <v>3206.364</v>
      </c>
    </row>
    <row r="17" spans="1:17" s="22" customFormat="1" ht="21.9" customHeight="1">
      <c r="A17" s="22" t="s">
        <v>37</v>
      </c>
      <c r="B17" s="111">
        <v>0</v>
      </c>
      <c r="C17" s="111">
        <v>0</v>
      </c>
      <c r="D17" s="111">
        <v>0</v>
      </c>
      <c r="E17" s="111">
        <v>102587.571</v>
      </c>
      <c r="F17" s="111">
        <v>4204.5600000000004</v>
      </c>
      <c r="G17" s="111">
        <v>2392.7939999999999</v>
      </c>
      <c r="H17" s="111">
        <v>302877.005</v>
      </c>
      <c r="I17" s="111">
        <v>528.81299999999999</v>
      </c>
      <c r="J17" s="112">
        <v>445.57299999999998</v>
      </c>
      <c r="K17" s="111">
        <v>39990.175999999999</v>
      </c>
      <c r="L17" s="111">
        <v>0</v>
      </c>
      <c r="M17" s="111">
        <v>0</v>
      </c>
      <c r="N17" s="113">
        <v>445454.75199999998</v>
      </c>
      <c r="O17" s="113">
        <v>4733.3730000000005</v>
      </c>
      <c r="P17" s="113">
        <v>2838.3669999999997</v>
      </c>
    </row>
    <row r="18" spans="1:17" s="22" customFormat="1" ht="21.9" customHeight="1" thickBot="1">
      <c r="A18" s="91" t="s">
        <v>38</v>
      </c>
      <c r="B18" s="114">
        <v>981.05100000000004</v>
      </c>
      <c r="C18" s="114">
        <v>243.11099999999999</v>
      </c>
      <c r="D18" s="114">
        <v>233.4</v>
      </c>
      <c r="E18" s="114">
        <v>1451340.5319999999</v>
      </c>
      <c r="F18" s="114">
        <v>14336.599</v>
      </c>
      <c r="G18" s="114">
        <v>21542.633000000002</v>
      </c>
      <c r="H18" s="114">
        <v>4574126.4340000004</v>
      </c>
      <c r="I18" s="114">
        <v>799439.01199999999</v>
      </c>
      <c r="J18" s="115">
        <v>1353156.4269999999</v>
      </c>
      <c r="K18" s="114">
        <v>417605.37599999999</v>
      </c>
      <c r="L18" s="114">
        <v>0</v>
      </c>
      <c r="M18" s="114">
        <v>0</v>
      </c>
      <c r="N18" s="116">
        <v>6444053.3930000002</v>
      </c>
      <c r="O18" s="116">
        <v>814018.72199999995</v>
      </c>
      <c r="P18" s="116">
        <v>1374932.46</v>
      </c>
      <c r="Q18" s="117"/>
    </row>
    <row r="19" spans="1:17" s="22" customFormat="1" ht="21" customHeight="1">
      <c r="A19" s="27" t="s">
        <v>82</v>
      </c>
      <c r="B19" s="118"/>
      <c r="C19" s="118"/>
      <c r="D19" s="118"/>
      <c r="E19" s="118"/>
      <c r="F19" s="118"/>
      <c r="G19" s="118"/>
      <c r="H19" s="118"/>
      <c r="I19" s="118"/>
      <c r="J19" s="119"/>
      <c r="K19" s="119"/>
      <c r="L19" s="119"/>
      <c r="M19" s="119"/>
      <c r="N19" s="117"/>
      <c r="O19" s="117"/>
    </row>
    <row r="20" spans="1:17" s="22" customFormat="1" ht="16.5" customHeight="1">
      <c r="A20" s="90" t="s">
        <v>71</v>
      </c>
      <c r="B20" s="96"/>
      <c r="C20" s="96"/>
      <c r="D20" s="96"/>
      <c r="E20" s="96"/>
      <c r="F20" s="96"/>
      <c r="G20" s="96"/>
      <c r="H20" s="96"/>
      <c r="I20" s="96"/>
      <c r="J20" s="96"/>
      <c r="K20" s="96"/>
      <c r="L20" s="96"/>
      <c r="M20" s="96"/>
      <c r="N20" s="96"/>
      <c r="O20" s="96"/>
      <c r="P20" s="96"/>
    </row>
    <row r="21" spans="1:17" s="22" customFormat="1" ht="21.9" customHeight="1">
      <c r="A21" s="120"/>
      <c r="B21" s="121"/>
      <c r="C21" s="121"/>
      <c r="D21" s="121"/>
      <c r="E21" s="121"/>
      <c r="F21" s="121"/>
      <c r="G21" s="121"/>
      <c r="H21" s="121"/>
      <c r="I21" s="121"/>
      <c r="J21" s="122"/>
      <c r="K21" s="121"/>
      <c r="L21" s="121"/>
      <c r="M21" s="121"/>
      <c r="N21" s="121"/>
      <c r="O21" s="121"/>
      <c r="P21" s="121"/>
    </row>
    <row r="22" spans="1:17" s="94"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9A0A5193-C768-4A1D-A3DE-A8FA6183D14D}"/>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2A52-9EAA-4D9D-94E0-055DEA06CEC3}">
  <dimension ref="A1:R24"/>
  <sheetViews>
    <sheetView showGridLines="0" zoomScaleNormal="100" workbookViewId="0"/>
  </sheetViews>
  <sheetFormatPr baseColWidth="10" defaultColWidth="12.6640625" defaultRowHeight="13.2"/>
  <cols>
    <col min="1" max="1" width="21.5546875" style="7" customWidth="1"/>
    <col min="2" max="16" width="12.6640625" style="7" customWidth="1"/>
    <col min="17" max="16384" width="12.6640625" style="7"/>
  </cols>
  <sheetData>
    <row r="1" spans="1:18" s="98" customFormat="1" ht="20.100000000000001" customHeight="1">
      <c r="A1" s="1184" t="s">
        <v>1067</v>
      </c>
      <c r="B1" s="1"/>
      <c r="C1" s="1"/>
      <c r="D1" s="1"/>
      <c r="E1" s="1"/>
      <c r="F1" s="1"/>
      <c r="G1" s="1"/>
      <c r="H1" s="1"/>
      <c r="I1" s="1"/>
      <c r="J1" s="1"/>
      <c r="K1" s="97"/>
      <c r="L1" s="97"/>
      <c r="M1" s="97"/>
    </row>
    <row r="2" spans="1:18" s="99" customFormat="1" ht="30" customHeight="1">
      <c r="A2" s="71" t="s">
        <v>83</v>
      </c>
      <c r="B2" s="71"/>
      <c r="C2" s="71"/>
      <c r="D2" s="71"/>
      <c r="E2" s="71"/>
      <c r="F2" s="71"/>
      <c r="G2" s="71"/>
      <c r="H2" s="71"/>
      <c r="I2" s="71"/>
      <c r="J2" s="71"/>
      <c r="K2" s="71"/>
      <c r="L2" s="71"/>
      <c r="M2" s="71"/>
      <c r="N2" s="71"/>
      <c r="O2" s="71"/>
      <c r="P2" s="71"/>
    </row>
    <row r="3" spans="1:18" s="98" customFormat="1" ht="23.25" customHeight="1">
      <c r="A3" s="124">
        <v>45382</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5" customFormat="1" ht="24.75" customHeight="1">
      <c r="A6" s="106" t="s">
        <v>66</v>
      </c>
      <c r="B6" s="107" t="s">
        <v>74</v>
      </c>
      <c r="C6" s="107"/>
      <c r="D6" s="107"/>
      <c r="E6" s="107" t="s">
        <v>75</v>
      </c>
      <c r="F6" s="107"/>
      <c r="G6" s="107"/>
      <c r="H6" s="107" t="s">
        <v>76</v>
      </c>
      <c r="I6" s="107"/>
      <c r="J6" s="107"/>
      <c r="K6" s="107" t="s">
        <v>77</v>
      </c>
      <c r="L6" s="107"/>
      <c r="M6" s="107"/>
      <c r="N6" s="107" t="s">
        <v>78</v>
      </c>
      <c r="O6" s="107"/>
      <c r="P6" s="107"/>
    </row>
    <row r="7" spans="1:18" s="95" customFormat="1" ht="42" customHeight="1">
      <c r="A7" s="108"/>
      <c r="B7" s="109" t="s">
        <v>79</v>
      </c>
      <c r="C7" s="109" t="s">
        <v>80</v>
      </c>
      <c r="D7" s="109" t="s">
        <v>81</v>
      </c>
      <c r="E7" s="109" t="s">
        <v>79</v>
      </c>
      <c r="F7" s="109" t="s">
        <v>80</v>
      </c>
      <c r="G7" s="109" t="s">
        <v>81</v>
      </c>
      <c r="H7" s="109" t="s">
        <v>79</v>
      </c>
      <c r="I7" s="109" t="s">
        <v>80</v>
      </c>
      <c r="J7" s="109" t="s">
        <v>81</v>
      </c>
      <c r="K7" s="109" t="s">
        <v>79</v>
      </c>
      <c r="L7" s="109" t="s">
        <v>80</v>
      </c>
      <c r="M7" s="109" t="s">
        <v>81</v>
      </c>
      <c r="N7" s="109" t="s">
        <v>79</v>
      </c>
      <c r="O7" s="109" t="s">
        <v>80</v>
      </c>
      <c r="P7" s="109" t="s">
        <v>81</v>
      </c>
    </row>
    <row r="8" spans="1:18" s="31" customFormat="1" ht="15" customHeight="1">
      <c r="A8" s="110"/>
      <c r="B8" s="110"/>
      <c r="C8" s="110"/>
      <c r="D8" s="110"/>
      <c r="E8" s="110"/>
      <c r="F8" s="110"/>
      <c r="G8" s="110"/>
      <c r="H8" s="110"/>
      <c r="I8" s="110"/>
      <c r="J8" s="110"/>
      <c r="K8" s="110"/>
      <c r="L8" s="110"/>
      <c r="M8" s="110"/>
      <c r="N8" s="17"/>
      <c r="O8" s="17"/>
      <c r="P8" s="17"/>
    </row>
    <row r="9" spans="1:18" s="22" customFormat="1" ht="21.9" customHeight="1">
      <c r="A9" s="86" t="s">
        <v>29</v>
      </c>
      <c r="B9" s="111">
        <v>16282</v>
      </c>
      <c r="C9" s="111">
        <v>2</v>
      </c>
      <c r="D9" s="111">
        <v>58</v>
      </c>
      <c r="E9" s="111">
        <v>1098526</v>
      </c>
      <c r="F9" s="111">
        <v>9</v>
      </c>
      <c r="G9" s="111">
        <v>57</v>
      </c>
      <c r="H9" s="111">
        <v>9113</v>
      </c>
      <c r="I9" s="111">
        <v>5</v>
      </c>
      <c r="J9" s="112">
        <v>61</v>
      </c>
      <c r="K9" s="111">
        <v>24615</v>
      </c>
      <c r="L9" s="111">
        <v>0</v>
      </c>
      <c r="M9" s="111">
        <v>0</v>
      </c>
      <c r="N9" s="113">
        <v>1133750</v>
      </c>
      <c r="O9" s="113">
        <v>16</v>
      </c>
      <c r="P9" s="113">
        <v>172</v>
      </c>
      <c r="Q9" s="117"/>
      <c r="R9" s="117"/>
    </row>
    <row r="10" spans="1:18" s="22" customFormat="1" ht="21.9" customHeight="1">
      <c r="A10" s="22" t="s">
        <v>30</v>
      </c>
      <c r="B10" s="111">
        <v>0</v>
      </c>
      <c r="C10" s="111">
        <v>0</v>
      </c>
      <c r="D10" s="111">
        <v>0</v>
      </c>
      <c r="E10" s="111">
        <v>495222</v>
      </c>
      <c r="F10" s="111">
        <v>15</v>
      </c>
      <c r="G10" s="111">
        <v>58</v>
      </c>
      <c r="H10" s="111">
        <v>134565</v>
      </c>
      <c r="I10" s="111">
        <v>47</v>
      </c>
      <c r="J10" s="112">
        <v>54</v>
      </c>
      <c r="K10" s="111">
        <v>9689</v>
      </c>
      <c r="L10" s="111">
        <v>0</v>
      </c>
      <c r="M10" s="111">
        <v>0</v>
      </c>
      <c r="N10" s="113">
        <v>598689</v>
      </c>
      <c r="O10" s="113">
        <v>58</v>
      </c>
      <c r="P10" s="113">
        <v>110</v>
      </c>
      <c r="Q10" s="117"/>
    </row>
    <row r="11" spans="1:18" s="22" customFormat="1" ht="21.9" customHeight="1">
      <c r="A11" s="22" t="s">
        <v>31</v>
      </c>
      <c r="B11" s="111">
        <v>0</v>
      </c>
      <c r="C11" s="111">
        <v>0</v>
      </c>
      <c r="D11" s="111">
        <v>0</v>
      </c>
      <c r="E11" s="111">
        <v>992204</v>
      </c>
      <c r="F11" s="111">
        <v>609</v>
      </c>
      <c r="G11" s="111">
        <v>3331</v>
      </c>
      <c r="H11" s="111">
        <v>15214</v>
      </c>
      <c r="I11" s="111">
        <v>12</v>
      </c>
      <c r="J11" s="112">
        <v>25</v>
      </c>
      <c r="K11" s="111">
        <v>23950</v>
      </c>
      <c r="L11" s="111">
        <v>0</v>
      </c>
      <c r="M11" s="111">
        <v>0</v>
      </c>
      <c r="N11" s="113">
        <v>1010061</v>
      </c>
      <c r="O11" s="113">
        <v>612</v>
      </c>
      <c r="P11" s="113">
        <v>3347</v>
      </c>
      <c r="Q11" s="117"/>
    </row>
    <row r="12" spans="1:18" s="22" customFormat="1" ht="21.9" customHeight="1">
      <c r="A12" s="22" t="s">
        <v>32</v>
      </c>
      <c r="B12" s="111">
        <v>0</v>
      </c>
      <c r="C12" s="111">
        <v>0</v>
      </c>
      <c r="D12" s="111">
        <v>0</v>
      </c>
      <c r="E12" s="111">
        <v>2699</v>
      </c>
      <c r="F12" s="111">
        <v>0</v>
      </c>
      <c r="G12" s="111">
        <v>0</v>
      </c>
      <c r="H12" s="111">
        <v>4205</v>
      </c>
      <c r="I12" s="111">
        <v>5</v>
      </c>
      <c r="J12" s="112">
        <v>7</v>
      </c>
      <c r="K12" s="111">
        <v>0</v>
      </c>
      <c r="L12" s="111">
        <v>0</v>
      </c>
      <c r="M12" s="111">
        <v>0</v>
      </c>
      <c r="N12" s="113">
        <v>5990</v>
      </c>
      <c r="O12" s="113">
        <v>5</v>
      </c>
      <c r="P12" s="113">
        <v>7</v>
      </c>
      <c r="Q12" s="117"/>
    </row>
    <row r="13" spans="1:18" s="22" customFormat="1" ht="21.9" customHeight="1">
      <c r="A13" s="22" t="s">
        <v>33</v>
      </c>
      <c r="B13" s="111">
        <v>0</v>
      </c>
      <c r="C13" s="111">
        <v>0</v>
      </c>
      <c r="D13" s="111">
        <v>0</v>
      </c>
      <c r="E13" s="111">
        <v>67200</v>
      </c>
      <c r="F13" s="111">
        <v>31</v>
      </c>
      <c r="G13" s="111">
        <v>71</v>
      </c>
      <c r="H13" s="111">
        <v>1922</v>
      </c>
      <c r="I13" s="111">
        <v>0</v>
      </c>
      <c r="J13" s="112">
        <v>6</v>
      </c>
      <c r="K13" s="111">
        <v>2748</v>
      </c>
      <c r="L13" s="111">
        <v>0</v>
      </c>
      <c r="M13" s="111">
        <v>0</v>
      </c>
      <c r="N13" s="113">
        <v>71870</v>
      </c>
      <c r="O13" s="113">
        <v>31</v>
      </c>
      <c r="P13" s="113">
        <v>77</v>
      </c>
      <c r="Q13" s="117"/>
    </row>
    <row r="14" spans="1:18" s="22" customFormat="1" ht="21.9" customHeight="1">
      <c r="A14" s="90" t="s">
        <v>34</v>
      </c>
      <c r="B14" s="111">
        <v>0</v>
      </c>
      <c r="C14" s="111">
        <v>0</v>
      </c>
      <c r="D14" s="111">
        <v>0</v>
      </c>
      <c r="E14" s="111">
        <v>319901</v>
      </c>
      <c r="F14" s="111">
        <v>0</v>
      </c>
      <c r="G14" s="111">
        <v>0</v>
      </c>
      <c r="H14" s="111">
        <v>26198</v>
      </c>
      <c r="I14" s="111">
        <v>0</v>
      </c>
      <c r="J14" s="112">
        <v>2</v>
      </c>
      <c r="K14" s="111">
        <v>60737</v>
      </c>
      <c r="L14" s="111">
        <v>0</v>
      </c>
      <c r="M14" s="111">
        <v>0</v>
      </c>
      <c r="N14" s="113">
        <v>381935</v>
      </c>
      <c r="O14" s="113">
        <v>0</v>
      </c>
      <c r="P14" s="113">
        <v>2</v>
      </c>
      <c r="Q14" s="117"/>
    </row>
    <row r="15" spans="1:18" s="22" customFormat="1" ht="21.9" customHeight="1">
      <c r="A15" s="22" t="s">
        <v>35</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2" customFormat="1" ht="21.9" customHeight="1">
      <c r="A16" s="22" t="s">
        <v>36</v>
      </c>
      <c r="B16" s="111">
        <v>0</v>
      </c>
      <c r="C16" s="111">
        <v>0</v>
      </c>
      <c r="D16" s="111">
        <v>0</v>
      </c>
      <c r="E16" s="111">
        <v>9943</v>
      </c>
      <c r="F16" s="111">
        <v>9</v>
      </c>
      <c r="G16" s="111">
        <v>64</v>
      </c>
      <c r="H16" s="111">
        <v>32194</v>
      </c>
      <c r="I16" s="111">
        <v>2</v>
      </c>
      <c r="J16" s="112">
        <v>1</v>
      </c>
      <c r="K16" s="111">
        <v>11399</v>
      </c>
      <c r="L16" s="111">
        <v>0</v>
      </c>
      <c r="M16" s="111">
        <v>0</v>
      </c>
      <c r="N16" s="113">
        <v>53536</v>
      </c>
      <c r="O16" s="113">
        <v>11</v>
      </c>
      <c r="P16" s="113">
        <v>65</v>
      </c>
      <c r="Q16" s="117"/>
    </row>
    <row r="17" spans="1:17" s="22" customFormat="1" ht="21.9" customHeight="1">
      <c r="A17" s="22" t="s">
        <v>37</v>
      </c>
      <c r="B17" s="111">
        <v>0</v>
      </c>
      <c r="C17" s="111">
        <v>0</v>
      </c>
      <c r="D17" s="111">
        <v>0</v>
      </c>
      <c r="E17" s="111">
        <v>88891</v>
      </c>
      <c r="F17" s="111">
        <v>285</v>
      </c>
      <c r="G17" s="111">
        <v>904</v>
      </c>
      <c r="H17" s="111">
        <v>36248</v>
      </c>
      <c r="I17" s="111">
        <v>107</v>
      </c>
      <c r="J17" s="112">
        <v>314</v>
      </c>
      <c r="K17" s="111">
        <v>8598</v>
      </c>
      <c r="L17" s="111">
        <v>0</v>
      </c>
      <c r="M17" s="111">
        <v>0</v>
      </c>
      <c r="N17" s="113">
        <v>117149</v>
      </c>
      <c r="O17" s="113">
        <v>375</v>
      </c>
      <c r="P17" s="113">
        <v>1177</v>
      </c>
      <c r="Q17" s="117"/>
    </row>
    <row r="18" spans="1:17" s="22" customFormat="1" ht="21.9" customHeight="1" thickBot="1">
      <c r="A18" s="91" t="s">
        <v>38</v>
      </c>
      <c r="B18" s="116">
        <v>16282</v>
      </c>
      <c r="C18" s="116">
        <v>2</v>
      </c>
      <c r="D18" s="116">
        <v>58</v>
      </c>
      <c r="E18" s="116">
        <v>3074586</v>
      </c>
      <c r="F18" s="116">
        <v>958</v>
      </c>
      <c r="G18" s="116">
        <v>4485</v>
      </c>
      <c r="H18" s="116">
        <v>259659</v>
      </c>
      <c r="I18" s="116">
        <v>178</v>
      </c>
      <c r="J18" s="116">
        <v>470</v>
      </c>
      <c r="K18" s="116">
        <v>141736</v>
      </c>
      <c r="L18" s="116">
        <v>0</v>
      </c>
      <c r="M18" s="116">
        <v>0</v>
      </c>
      <c r="N18" s="116">
        <v>3372980</v>
      </c>
      <c r="O18" s="116">
        <v>1108</v>
      </c>
      <c r="P18" s="116">
        <v>4957</v>
      </c>
      <c r="Q18" s="117"/>
    </row>
    <row r="19" spans="1:17" s="22" customFormat="1" ht="21" customHeight="1">
      <c r="A19" s="27" t="s">
        <v>82</v>
      </c>
      <c r="B19" s="118"/>
      <c r="C19" s="118"/>
      <c r="D19" s="118"/>
      <c r="E19" s="118"/>
      <c r="F19" s="118"/>
      <c r="G19" s="118"/>
      <c r="H19" s="118"/>
      <c r="I19" s="118"/>
      <c r="J19" s="119"/>
      <c r="K19" s="119"/>
      <c r="L19" s="119"/>
      <c r="M19" s="119"/>
      <c r="N19" s="117"/>
    </row>
    <row r="20" spans="1:17" s="22" customFormat="1" ht="16.5" customHeight="1">
      <c r="A20" s="90" t="s">
        <v>71</v>
      </c>
      <c r="B20" s="96"/>
      <c r="C20" s="96"/>
      <c r="D20" s="96"/>
      <c r="E20" s="96"/>
      <c r="F20" s="96"/>
      <c r="G20" s="96"/>
      <c r="H20" s="96"/>
      <c r="I20" s="96"/>
      <c r="J20" s="96"/>
      <c r="K20" s="96"/>
      <c r="L20" s="96"/>
      <c r="M20" s="96"/>
      <c r="N20" s="96"/>
      <c r="O20" s="96"/>
      <c r="P20" s="96"/>
    </row>
    <row r="21" spans="1:17" s="22" customFormat="1" ht="21.9" customHeight="1">
      <c r="A21" s="126"/>
      <c r="B21" s="95"/>
      <c r="C21" s="95"/>
      <c r="D21" s="95"/>
      <c r="E21" s="95"/>
      <c r="F21" s="95"/>
      <c r="G21" s="95"/>
      <c r="H21" s="95"/>
      <c r="I21" s="95"/>
      <c r="J21" s="95"/>
      <c r="K21" s="95"/>
      <c r="L21" s="95"/>
      <c r="M21" s="95"/>
    </row>
    <row r="22" spans="1:17" s="94"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6579590-A31E-440D-831C-E69138DBFE6C}"/>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2EE5-0497-4123-8E61-3D9D00FE5990}">
  <dimension ref="A1:P20"/>
  <sheetViews>
    <sheetView showGridLines="0" workbookViewId="0"/>
  </sheetViews>
  <sheetFormatPr baseColWidth="10" defaultColWidth="12.6640625" defaultRowHeight="13.2"/>
  <cols>
    <col min="1" max="1" width="35.5546875" style="7" customWidth="1"/>
    <col min="2" max="2" width="30.109375" style="7" customWidth="1"/>
    <col min="3" max="16384" width="12.6640625" style="7"/>
  </cols>
  <sheetData>
    <row r="1" spans="1:2" ht="18.75" customHeight="1">
      <c r="A1" s="1184" t="s">
        <v>1067</v>
      </c>
    </row>
    <row r="2" spans="1:2" ht="54.75" customHeight="1">
      <c r="A2" s="127" t="s">
        <v>418</v>
      </c>
      <c r="B2" s="127"/>
    </row>
    <row r="3" spans="1:2" ht="20.25" customHeight="1">
      <c r="A3" s="73">
        <v>45382</v>
      </c>
      <c r="B3" s="73"/>
    </row>
    <row r="4" spans="1:2" ht="14.25" customHeight="1" thickBot="1">
      <c r="A4" s="375"/>
    </row>
    <row r="5" spans="1:2" ht="22.5" customHeight="1">
      <c r="A5" s="106" t="s">
        <v>66</v>
      </c>
      <c r="B5" s="205" t="s">
        <v>419</v>
      </c>
    </row>
    <row r="6" spans="1:2" ht="22.5" customHeight="1">
      <c r="A6" s="108"/>
      <c r="B6" s="376"/>
    </row>
    <row r="7" spans="1:2" ht="11.25" customHeight="1">
      <c r="A7" s="377"/>
      <c r="B7" s="378"/>
    </row>
    <row r="8" spans="1:2" ht="28.2" customHeight="1">
      <c r="A8" s="22" t="s">
        <v>29</v>
      </c>
      <c r="B8" s="379">
        <v>586603</v>
      </c>
    </row>
    <row r="9" spans="1:2" ht="28.2" customHeight="1">
      <c r="A9" s="22" t="s">
        <v>30</v>
      </c>
      <c r="B9" s="379">
        <v>383586</v>
      </c>
    </row>
    <row r="10" spans="1:2" ht="28.2" customHeight="1">
      <c r="A10" s="22" t="s">
        <v>31</v>
      </c>
      <c r="B10" s="379">
        <v>141341</v>
      </c>
    </row>
    <row r="11" spans="1:2" ht="28.2" customHeight="1">
      <c r="A11" s="22" t="s">
        <v>32</v>
      </c>
      <c r="B11" s="379">
        <v>2552</v>
      </c>
    </row>
    <row r="12" spans="1:2" ht="28.2" customHeight="1">
      <c r="A12" s="22" t="s">
        <v>33</v>
      </c>
      <c r="B12" s="379">
        <v>344</v>
      </c>
    </row>
    <row r="13" spans="1:2" ht="28.2" customHeight="1">
      <c r="A13" s="90" t="s">
        <v>34</v>
      </c>
      <c r="B13" s="379">
        <v>472247</v>
      </c>
    </row>
    <row r="14" spans="1:2" ht="28.2" customHeight="1">
      <c r="A14" s="22" t="s">
        <v>35</v>
      </c>
      <c r="B14" s="379">
        <v>0</v>
      </c>
    </row>
    <row r="15" spans="1:2" ht="28.2" customHeight="1">
      <c r="A15" s="22" t="s">
        <v>36</v>
      </c>
      <c r="B15" s="379">
        <v>0</v>
      </c>
    </row>
    <row r="16" spans="1:2" ht="28.2" customHeight="1">
      <c r="A16" s="22" t="s">
        <v>37</v>
      </c>
      <c r="B16" s="379">
        <v>33819</v>
      </c>
    </row>
    <row r="17" spans="1:16" ht="30" customHeight="1" thickBot="1">
      <c r="A17" s="380" t="s">
        <v>38</v>
      </c>
      <c r="B17" s="381">
        <v>1620492</v>
      </c>
    </row>
    <row r="18" spans="1:16">
      <c r="A18" s="22" t="s">
        <v>420</v>
      </c>
      <c r="B18" s="16"/>
    </row>
    <row r="19" spans="1:16" ht="13.2" customHeight="1">
      <c r="A19" s="16" t="s">
        <v>71</v>
      </c>
      <c r="B19" s="16"/>
      <c r="C19" s="16"/>
      <c r="D19" s="16"/>
      <c r="E19" s="16"/>
      <c r="F19" s="16"/>
      <c r="G19" s="16"/>
      <c r="H19" s="16"/>
      <c r="I19" s="16"/>
      <c r="J19" s="16"/>
      <c r="K19" s="16"/>
      <c r="L19" s="16"/>
      <c r="M19" s="16"/>
      <c r="N19" s="16"/>
      <c r="O19" s="16"/>
      <c r="P19" s="16"/>
    </row>
    <row r="20" spans="1:16" ht="13.8">
      <c r="B20" s="95"/>
    </row>
  </sheetData>
  <mergeCells count="4">
    <mergeCell ref="A2:B2"/>
    <mergeCell ref="A3:B3"/>
    <mergeCell ref="A5:A6"/>
    <mergeCell ref="B5:B6"/>
  </mergeCells>
  <hyperlinks>
    <hyperlink ref="A1" location="Índice!A1" display="Volver al Índice" xr:uid="{192C0786-9A1F-4143-B10F-95D00E164ED9}"/>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5600-DDC2-4899-82E9-99924C6EB1E7}">
  <dimension ref="A1:I199"/>
  <sheetViews>
    <sheetView showGridLines="0" workbookViewId="0"/>
  </sheetViews>
  <sheetFormatPr baseColWidth="10" defaultRowHeight="13.2"/>
  <cols>
    <col min="1" max="1" width="35.88671875" style="68" customWidth="1"/>
    <col min="2" max="8" width="13.6640625" style="68" customWidth="1"/>
    <col min="9" max="9" width="14" style="68" customWidth="1"/>
    <col min="10" max="10" width="9.5546875" style="68" bestFit="1" customWidth="1"/>
    <col min="11" max="11" width="10.5546875" style="68" bestFit="1" customWidth="1"/>
    <col min="12" max="15" width="9.5546875" style="68" bestFit="1" customWidth="1"/>
    <col min="16" max="16" width="10.5546875" style="68" bestFit="1" customWidth="1"/>
    <col min="17" max="19" width="9.5546875" style="68" bestFit="1" customWidth="1"/>
    <col min="20" max="20" width="9.6640625" style="68" bestFit="1" customWidth="1"/>
    <col min="21" max="256" width="11.5546875" style="68"/>
    <col min="257" max="257" width="35.88671875" style="68" customWidth="1"/>
    <col min="258" max="264" width="13.6640625" style="68" customWidth="1"/>
    <col min="265" max="265" width="14" style="68" customWidth="1"/>
    <col min="266" max="266" width="9.5546875" style="68" bestFit="1" customWidth="1"/>
    <col min="267" max="267" width="10.5546875" style="68" bestFit="1" customWidth="1"/>
    <col min="268" max="271" width="9.5546875" style="68" bestFit="1" customWidth="1"/>
    <col min="272" max="272" width="10.5546875" style="68" bestFit="1" customWidth="1"/>
    <col min="273" max="275" width="9.5546875" style="68" bestFit="1" customWidth="1"/>
    <col min="276" max="276" width="9.6640625" style="68" bestFit="1" customWidth="1"/>
    <col min="277" max="512" width="11.5546875" style="68"/>
    <col min="513" max="513" width="35.88671875" style="68" customWidth="1"/>
    <col min="514" max="520" width="13.6640625" style="68" customWidth="1"/>
    <col min="521" max="521" width="14" style="68" customWidth="1"/>
    <col min="522" max="522" width="9.5546875" style="68" bestFit="1" customWidth="1"/>
    <col min="523" max="523" width="10.5546875" style="68" bestFit="1" customWidth="1"/>
    <col min="524" max="527" width="9.5546875" style="68" bestFit="1" customWidth="1"/>
    <col min="528" max="528" width="10.5546875" style="68" bestFit="1" customWidth="1"/>
    <col min="529" max="531" width="9.5546875" style="68" bestFit="1" customWidth="1"/>
    <col min="532" max="532" width="9.6640625" style="68" bestFit="1" customWidth="1"/>
    <col min="533" max="768" width="11.5546875" style="68"/>
    <col min="769" max="769" width="35.88671875" style="68" customWidth="1"/>
    <col min="770" max="776" width="13.6640625" style="68" customWidth="1"/>
    <col min="777" max="777" width="14" style="68" customWidth="1"/>
    <col min="778" max="778" width="9.5546875" style="68" bestFit="1" customWidth="1"/>
    <col min="779" max="779" width="10.5546875" style="68" bestFit="1" customWidth="1"/>
    <col min="780" max="783" width="9.5546875" style="68" bestFit="1" customWidth="1"/>
    <col min="784" max="784" width="10.5546875" style="68" bestFit="1" customWidth="1"/>
    <col min="785" max="787" width="9.5546875" style="68" bestFit="1" customWidth="1"/>
    <col min="788" max="788" width="9.6640625" style="68" bestFit="1" customWidth="1"/>
    <col min="789" max="1024" width="11.5546875" style="68"/>
    <col min="1025" max="1025" width="35.88671875" style="68" customWidth="1"/>
    <col min="1026" max="1032" width="13.6640625" style="68" customWidth="1"/>
    <col min="1033" max="1033" width="14" style="68" customWidth="1"/>
    <col min="1034" max="1034" width="9.5546875" style="68" bestFit="1" customWidth="1"/>
    <col min="1035" max="1035" width="10.5546875" style="68" bestFit="1" customWidth="1"/>
    <col min="1036" max="1039" width="9.5546875" style="68" bestFit="1" customWidth="1"/>
    <col min="1040" max="1040" width="10.5546875" style="68" bestFit="1" customWidth="1"/>
    <col min="1041" max="1043" width="9.5546875" style="68" bestFit="1" customWidth="1"/>
    <col min="1044" max="1044" width="9.6640625" style="68" bestFit="1" customWidth="1"/>
    <col min="1045" max="1280" width="11.5546875" style="68"/>
    <col min="1281" max="1281" width="35.88671875" style="68" customWidth="1"/>
    <col min="1282" max="1288" width="13.6640625" style="68" customWidth="1"/>
    <col min="1289" max="1289" width="14" style="68" customWidth="1"/>
    <col min="1290" max="1290" width="9.5546875" style="68" bestFit="1" customWidth="1"/>
    <col min="1291" max="1291" width="10.5546875" style="68" bestFit="1" customWidth="1"/>
    <col min="1292" max="1295" width="9.5546875" style="68" bestFit="1" customWidth="1"/>
    <col min="1296" max="1296" width="10.5546875" style="68" bestFit="1" customWidth="1"/>
    <col min="1297" max="1299" width="9.5546875" style="68" bestFit="1" customWidth="1"/>
    <col min="1300" max="1300" width="9.6640625" style="68" bestFit="1" customWidth="1"/>
    <col min="1301" max="1536" width="11.5546875" style="68"/>
    <col min="1537" max="1537" width="35.88671875" style="68" customWidth="1"/>
    <col min="1538" max="1544" width="13.6640625" style="68" customWidth="1"/>
    <col min="1545" max="1545" width="14" style="68" customWidth="1"/>
    <col min="1546" max="1546" width="9.5546875" style="68" bestFit="1" customWidth="1"/>
    <col min="1547" max="1547" width="10.5546875" style="68" bestFit="1" customWidth="1"/>
    <col min="1548" max="1551" width="9.5546875" style="68" bestFit="1" customWidth="1"/>
    <col min="1552" max="1552" width="10.5546875" style="68" bestFit="1" customWidth="1"/>
    <col min="1553" max="1555" width="9.5546875" style="68" bestFit="1" customWidth="1"/>
    <col min="1556" max="1556" width="9.6640625" style="68" bestFit="1" customWidth="1"/>
    <col min="1557" max="1792" width="11.5546875" style="68"/>
    <col min="1793" max="1793" width="35.88671875" style="68" customWidth="1"/>
    <col min="1794" max="1800" width="13.6640625" style="68" customWidth="1"/>
    <col min="1801" max="1801" width="14" style="68" customWidth="1"/>
    <col min="1802" max="1802" width="9.5546875" style="68" bestFit="1" customWidth="1"/>
    <col min="1803" max="1803" width="10.5546875" style="68" bestFit="1" customWidth="1"/>
    <col min="1804" max="1807" width="9.5546875" style="68" bestFit="1" customWidth="1"/>
    <col min="1808" max="1808" width="10.5546875" style="68" bestFit="1" customWidth="1"/>
    <col min="1809" max="1811" width="9.5546875" style="68" bestFit="1" customWidth="1"/>
    <col min="1812" max="1812" width="9.6640625" style="68" bestFit="1" customWidth="1"/>
    <col min="1813" max="2048" width="11.5546875" style="68"/>
    <col min="2049" max="2049" width="35.88671875" style="68" customWidth="1"/>
    <col min="2050" max="2056" width="13.6640625" style="68" customWidth="1"/>
    <col min="2057" max="2057" width="14" style="68" customWidth="1"/>
    <col min="2058" max="2058" width="9.5546875" style="68" bestFit="1" customWidth="1"/>
    <col min="2059" max="2059" width="10.5546875" style="68" bestFit="1" customWidth="1"/>
    <col min="2060" max="2063" width="9.5546875" style="68" bestFit="1" customWidth="1"/>
    <col min="2064" max="2064" width="10.5546875" style="68" bestFit="1" customWidth="1"/>
    <col min="2065" max="2067" width="9.5546875" style="68" bestFit="1" customWidth="1"/>
    <col min="2068" max="2068" width="9.6640625" style="68" bestFit="1" customWidth="1"/>
    <col min="2069" max="2304" width="11.5546875" style="68"/>
    <col min="2305" max="2305" width="35.88671875" style="68" customWidth="1"/>
    <col min="2306" max="2312" width="13.6640625" style="68" customWidth="1"/>
    <col min="2313" max="2313" width="14" style="68" customWidth="1"/>
    <col min="2314" max="2314" width="9.5546875" style="68" bestFit="1" customWidth="1"/>
    <col min="2315" max="2315" width="10.5546875" style="68" bestFit="1" customWidth="1"/>
    <col min="2316" max="2319" width="9.5546875" style="68" bestFit="1" customWidth="1"/>
    <col min="2320" max="2320" width="10.5546875" style="68" bestFit="1" customWidth="1"/>
    <col min="2321" max="2323" width="9.5546875" style="68" bestFit="1" customWidth="1"/>
    <col min="2324" max="2324" width="9.6640625" style="68" bestFit="1" customWidth="1"/>
    <col min="2325" max="2560" width="11.5546875" style="68"/>
    <col min="2561" max="2561" width="35.88671875" style="68" customWidth="1"/>
    <col min="2562" max="2568" width="13.6640625" style="68" customWidth="1"/>
    <col min="2569" max="2569" width="14" style="68" customWidth="1"/>
    <col min="2570" max="2570" width="9.5546875" style="68" bestFit="1" customWidth="1"/>
    <col min="2571" max="2571" width="10.5546875" style="68" bestFit="1" customWidth="1"/>
    <col min="2572" max="2575" width="9.5546875" style="68" bestFit="1" customWidth="1"/>
    <col min="2576" max="2576" width="10.5546875" style="68" bestFit="1" customWidth="1"/>
    <col min="2577" max="2579" width="9.5546875" style="68" bestFit="1" customWidth="1"/>
    <col min="2580" max="2580" width="9.6640625" style="68" bestFit="1" customWidth="1"/>
    <col min="2581" max="2816" width="11.5546875" style="68"/>
    <col min="2817" max="2817" width="35.88671875" style="68" customWidth="1"/>
    <col min="2818" max="2824" width="13.6640625" style="68" customWidth="1"/>
    <col min="2825" max="2825" width="14" style="68" customWidth="1"/>
    <col min="2826" max="2826" width="9.5546875" style="68" bestFit="1" customWidth="1"/>
    <col min="2827" max="2827" width="10.5546875" style="68" bestFit="1" customWidth="1"/>
    <col min="2828" max="2831" width="9.5546875" style="68" bestFit="1" customWidth="1"/>
    <col min="2832" max="2832" width="10.5546875" style="68" bestFit="1" customWidth="1"/>
    <col min="2833" max="2835" width="9.5546875" style="68" bestFit="1" customWidth="1"/>
    <col min="2836" max="2836" width="9.6640625" style="68" bestFit="1" customWidth="1"/>
    <col min="2837" max="3072" width="11.5546875" style="68"/>
    <col min="3073" max="3073" width="35.88671875" style="68" customWidth="1"/>
    <col min="3074" max="3080" width="13.6640625" style="68" customWidth="1"/>
    <col min="3081" max="3081" width="14" style="68" customWidth="1"/>
    <col min="3082" max="3082" width="9.5546875" style="68" bestFit="1" customWidth="1"/>
    <col min="3083" max="3083" width="10.5546875" style="68" bestFit="1" customWidth="1"/>
    <col min="3084" max="3087" width="9.5546875" style="68" bestFit="1" customWidth="1"/>
    <col min="3088" max="3088" width="10.5546875" style="68" bestFit="1" customWidth="1"/>
    <col min="3089" max="3091" width="9.5546875" style="68" bestFit="1" customWidth="1"/>
    <col min="3092" max="3092" width="9.6640625" style="68" bestFit="1" customWidth="1"/>
    <col min="3093" max="3328" width="11.5546875" style="68"/>
    <col min="3329" max="3329" width="35.88671875" style="68" customWidth="1"/>
    <col min="3330" max="3336" width="13.6640625" style="68" customWidth="1"/>
    <col min="3337" max="3337" width="14" style="68" customWidth="1"/>
    <col min="3338" max="3338" width="9.5546875" style="68" bestFit="1" customWidth="1"/>
    <col min="3339" max="3339" width="10.5546875" style="68" bestFit="1" customWidth="1"/>
    <col min="3340" max="3343" width="9.5546875" style="68" bestFit="1" customWidth="1"/>
    <col min="3344" max="3344" width="10.5546875" style="68" bestFit="1" customWidth="1"/>
    <col min="3345" max="3347" width="9.5546875" style="68" bestFit="1" customWidth="1"/>
    <col min="3348" max="3348" width="9.6640625" style="68" bestFit="1" customWidth="1"/>
    <col min="3349" max="3584" width="11.5546875" style="68"/>
    <col min="3585" max="3585" width="35.88671875" style="68" customWidth="1"/>
    <col min="3586" max="3592" width="13.6640625" style="68" customWidth="1"/>
    <col min="3593" max="3593" width="14" style="68" customWidth="1"/>
    <col min="3594" max="3594" width="9.5546875" style="68" bestFit="1" customWidth="1"/>
    <col min="3595" max="3595" width="10.5546875" style="68" bestFit="1" customWidth="1"/>
    <col min="3596" max="3599" width="9.5546875" style="68" bestFit="1" customWidth="1"/>
    <col min="3600" max="3600" width="10.5546875" style="68" bestFit="1" customWidth="1"/>
    <col min="3601" max="3603" width="9.5546875" style="68" bestFit="1" customWidth="1"/>
    <col min="3604" max="3604" width="9.6640625" style="68" bestFit="1" customWidth="1"/>
    <col min="3605" max="3840" width="11.5546875" style="68"/>
    <col min="3841" max="3841" width="35.88671875" style="68" customWidth="1"/>
    <col min="3842" max="3848" width="13.6640625" style="68" customWidth="1"/>
    <col min="3849" max="3849" width="14" style="68" customWidth="1"/>
    <col min="3850" max="3850" width="9.5546875" style="68" bestFit="1" customWidth="1"/>
    <col min="3851" max="3851" width="10.5546875" style="68" bestFit="1" customWidth="1"/>
    <col min="3852" max="3855" width="9.5546875" style="68" bestFit="1" customWidth="1"/>
    <col min="3856" max="3856" width="10.5546875" style="68" bestFit="1" customWidth="1"/>
    <col min="3857" max="3859" width="9.5546875" style="68" bestFit="1" customWidth="1"/>
    <col min="3860" max="3860" width="9.6640625" style="68" bestFit="1" customWidth="1"/>
    <col min="3861" max="4096" width="11.5546875" style="68"/>
    <col min="4097" max="4097" width="35.88671875" style="68" customWidth="1"/>
    <col min="4098" max="4104" width="13.6640625" style="68" customWidth="1"/>
    <col min="4105" max="4105" width="14" style="68" customWidth="1"/>
    <col min="4106" max="4106" width="9.5546875" style="68" bestFit="1" customWidth="1"/>
    <col min="4107" max="4107" width="10.5546875" style="68" bestFit="1" customWidth="1"/>
    <col min="4108" max="4111" width="9.5546875" style="68" bestFit="1" customWidth="1"/>
    <col min="4112" max="4112" width="10.5546875" style="68" bestFit="1" customWidth="1"/>
    <col min="4113" max="4115" width="9.5546875" style="68" bestFit="1" customWidth="1"/>
    <col min="4116" max="4116" width="9.6640625" style="68" bestFit="1" customWidth="1"/>
    <col min="4117" max="4352" width="11.5546875" style="68"/>
    <col min="4353" max="4353" width="35.88671875" style="68" customWidth="1"/>
    <col min="4354" max="4360" width="13.6640625" style="68" customWidth="1"/>
    <col min="4361" max="4361" width="14" style="68" customWidth="1"/>
    <col min="4362" max="4362" width="9.5546875" style="68" bestFit="1" customWidth="1"/>
    <col min="4363" max="4363" width="10.5546875" style="68" bestFit="1" customWidth="1"/>
    <col min="4364" max="4367" width="9.5546875" style="68" bestFit="1" customWidth="1"/>
    <col min="4368" max="4368" width="10.5546875" style="68" bestFit="1" customWidth="1"/>
    <col min="4369" max="4371" width="9.5546875" style="68" bestFit="1" customWidth="1"/>
    <col min="4372" max="4372" width="9.6640625" style="68" bestFit="1" customWidth="1"/>
    <col min="4373" max="4608" width="11.5546875" style="68"/>
    <col min="4609" max="4609" width="35.88671875" style="68" customWidth="1"/>
    <col min="4610" max="4616" width="13.6640625" style="68" customWidth="1"/>
    <col min="4617" max="4617" width="14" style="68" customWidth="1"/>
    <col min="4618" max="4618" width="9.5546875" style="68" bestFit="1" customWidth="1"/>
    <col min="4619" max="4619" width="10.5546875" style="68" bestFit="1" customWidth="1"/>
    <col min="4620" max="4623" width="9.5546875" style="68" bestFit="1" customWidth="1"/>
    <col min="4624" max="4624" width="10.5546875" style="68" bestFit="1" customWidth="1"/>
    <col min="4625" max="4627" width="9.5546875" style="68" bestFit="1" customWidth="1"/>
    <col min="4628" max="4628" width="9.6640625" style="68" bestFit="1" customWidth="1"/>
    <col min="4629" max="4864" width="11.5546875" style="68"/>
    <col min="4865" max="4865" width="35.88671875" style="68" customWidth="1"/>
    <col min="4866" max="4872" width="13.6640625" style="68" customWidth="1"/>
    <col min="4873" max="4873" width="14" style="68" customWidth="1"/>
    <col min="4874" max="4874" width="9.5546875" style="68" bestFit="1" customWidth="1"/>
    <col min="4875" max="4875" width="10.5546875" style="68" bestFit="1" customWidth="1"/>
    <col min="4876" max="4879" width="9.5546875" style="68" bestFit="1" customWidth="1"/>
    <col min="4880" max="4880" width="10.5546875" style="68" bestFit="1" customWidth="1"/>
    <col min="4881" max="4883" width="9.5546875" style="68" bestFit="1" customWidth="1"/>
    <col min="4884" max="4884" width="9.6640625" style="68" bestFit="1" customWidth="1"/>
    <col min="4885" max="5120" width="11.5546875" style="68"/>
    <col min="5121" max="5121" width="35.88671875" style="68" customWidth="1"/>
    <col min="5122" max="5128" width="13.6640625" style="68" customWidth="1"/>
    <col min="5129" max="5129" width="14" style="68" customWidth="1"/>
    <col min="5130" max="5130" width="9.5546875" style="68" bestFit="1" customWidth="1"/>
    <col min="5131" max="5131" width="10.5546875" style="68" bestFit="1" customWidth="1"/>
    <col min="5132" max="5135" width="9.5546875" style="68" bestFit="1" customWidth="1"/>
    <col min="5136" max="5136" width="10.5546875" style="68" bestFit="1" customWidth="1"/>
    <col min="5137" max="5139" width="9.5546875" style="68" bestFit="1" customWidth="1"/>
    <col min="5140" max="5140" width="9.6640625" style="68" bestFit="1" customWidth="1"/>
    <col min="5141" max="5376" width="11.5546875" style="68"/>
    <col min="5377" max="5377" width="35.88671875" style="68" customWidth="1"/>
    <col min="5378" max="5384" width="13.6640625" style="68" customWidth="1"/>
    <col min="5385" max="5385" width="14" style="68" customWidth="1"/>
    <col min="5386" max="5386" width="9.5546875" style="68" bestFit="1" customWidth="1"/>
    <col min="5387" max="5387" width="10.5546875" style="68" bestFit="1" customWidth="1"/>
    <col min="5388" max="5391" width="9.5546875" style="68" bestFit="1" customWidth="1"/>
    <col min="5392" max="5392" width="10.5546875" style="68" bestFit="1" customWidth="1"/>
    <col min="5393" max="5395" width="9.5546875" style="68" bestFit="1" customWidth="1"/>
    <col min="5396" max="5396" width="9.6640625" style="68" bestFit="1" customWidth="1"/>
    <col min="5397" max="5632" width="11.5546875" style="68"/>
    <col min="5633" max="5633" width="35.88671875" style="68" customWidth="1"/>
    <col min="5634" max="5640" width="13.6640625" style="68" customWidth="1"/>
    <col min="5641" max="5641" width="14" style="68" customWidth="1"/>
    <col min="5642" max="5642" width="9.5546875" style="68" bestFit="1" customWidth="1"/>
    <col min="5643" max="5643" width="10.5546875" style="68" bestFit="1" customWidth="1"/>
    <col min="5644" max="5647" width="9.5546875" style="68" bestFit="1" customWidth="1"/>
    <col min="5648" max="5648" width="10.5546875" style="68" bestFit="1" customWidth="1"/>
    <col min="5649" max="5651" width="9.5546875" style="68" bestFit="1" customWidth="1"/>
    <col min="5652" max="5652" width="9.6640625" style="68" bestFit="1" customWidth="1"/>
    <col min="5653" max="5888" width="11.5546875" style="68"/>
    <col min="5889" max="5889" width="35.88671875" style="68" customWidth="1"/>
    <col min="5890" max="5896" width="13.6640625" style="68" customWidth="1"/>
    <col min="5897" max="5897" width="14" style="68" customWidth="1"/>
    <col min="5898" max="5898" width="9.5546875" style="68" bestFit="1" customWidth="1"/>
    <col min="5899" max="5899" width="10.5546875" style="68" bestFit="1" customWidth="1"/>
    <col min="5900" max="5903" width="9.5546875" style="68" bestFit="1" customWidth="1"/>
    <col min="5904" max="5904" width="10.5546875" style="68" bestFit="1" customWidth="1"/>
    <col min="5905" max="5907" width="9.5546875" style="68" bestFit="1" customWidth="1"/>
    <col min="5908" max="5908" width="9.6640625" style="68" bestFit="1" customWidth="1"/>
    <col min="5909" max="6144" width="11.5546875" style="68"/>
    <col min="6145" max="6145" width="35.88671875" style="68" customWidth="1"/>
    <col min="6146" max="6152" width="13.6640625" style="68" customWidth="1"/>
    <col min="6153" max="6153" width="14" style="68" customWidth="1"/>
    <col min="6154" max="6154" width="9.5546875" style="68" bestFit="1" customWidth="1"/>
    <col min="6155" max="6155" width="10.5546875" style="68" bestFit="1" customWidth="1"/>
    <col min="6156" max="6159" width="9.5546875" style="68" bestFit="1" customWidth="1"/>
    <col min="6160" max="6160" width="10.5546875" style="68" bestFit="1" customWidth="1"/>
    <col min="6161" max="6163" width="9.5546875" style="68" bestFit="1" customWidth="1"/>
    <col min="6164" max="6164" width="9.6640625" style="68" bestFit="1" customWidth="1"/>
    <col min="6165" max="6400" width="11.5546875" style="68"/>
    <col min="6401" max="6401" width="35.88671875" style="68" customWidth="1"/>
    <col min="6402" max="6408" width="13.6640625" style="68" customWidth="1"/>
    <col min="6409" max="6409" width="14" style="68" customWidth="1"/>
    <col min="6410" max="6410" width="9.5546875" style="68" bestFit="1" customWidth="1"/>
    <col min="6411" max="6411" width="10.5546875" style="68" bestFit="1" customWidth="1"/>
    <col min="6412" max="6415" width="9.5546875" style="68" bestFit="1" customWidth="1"/>
    <col min="6416" max="6416" width="10.5546875" style="68" bestFit="1" customWidth="1"/>
    <col min="6417" max="6419" width="9.5546875" style="68" bestFit="1" customWidth="1"/>
    <col min="6420" max="6420" width="9.6640625" style="68" bestFit="1" customWidth="1"/>
    <col min="6421" max="6656" width="11.5546875" style="68"/>
    <col min="6657" max="6657" width="35.88671875" style="68" customWidth="1"/>
    <col min="6658" max="6664" width="13.6640625" style="68" customWidth="1"/>
    <col min="6665" max="6665" width="14" style="68" customWidth="1"/>
    <col min="6666" max="6666" width="9.5546875" style="68" bestFit="1" customWidth="1"/>
    <col min="6667" max="6667" width="10.5546875" style="68" bestFit="1" customWidth="1"/>
    <col min="6668" max="6671" width="9.5546875" style="68" bestFit="1" customWidth="1"/>
    <col min="6672" max="6672" width="10.5546875" style="68" bestFit="1" customWidth="1"/>
    <col min="6673" max="6675" width="9.5546875" style="68" bestFit="1" customWidth="1"/>
    <col min="6676" max="6676" width="9.6640625" style="68" bestFit="1" customWidth="1"/>
    <col min="6677" max="6912" width="11.5546875" style="68"/>
    <col min="6913" max="6913" width="35.88671875" style="68" customWidth="1"/>
    <col min="6914" max="6920" width="13.6640625" style="68" customWidth="1"/>
    <col min="6921" max="6921" width="14" style="68" customWidth="1"/>
    <col min="6922" max="6922" width="9.5546875" style="68" bestFit="1" customWidth="1"/>
    <col min="6923" max="6923" width="10.5546875" style="68" bestFit="1" customWidth="1"/>
    <col min="6924" max="6927" width="9.5546875" style="68" bestFit="1" customWidth="1"/>
    <col min="6928" max="6928" width="10.5546875" style="68" bestFit="1" customWidth="1"/>
    <col min="6929" max="6931" width="9.5546875" style="68" bestFit="1" customWidth="1"/>
    <col min="6932" max="6932" width="9.6640625" style="68" bestFit="1" customWidth="1"/>
    <col min="6933" max="7168" width="11.5546875" style="68"/>
    <col min="7169" max="7169" width="35.88671875" style="68" customWidth="1"/>
    <col min="7170" max="7176" width="13.6640625" style="68" customWidth="1"/>
    <col min="7177" max="7177" width="14" style="68" customWidth="1"/>
    <col min="7178" max="7178" width="9.5546875" style="68" bestFit="1" customWidth="1"/>
    <col min="7179" max="7179" width="10.5546875" style="68" bestFit="1" customWidth="1"/>
    <col min="7180" max="7183" width="9.5546875" style="68" bestFit="1" customWidth="1"/>
    <col min="7184" max="7184" width="10.5546875" style="68" bestFit="1" customWidth="1"/>
    <col min="7185" max="7187" width="9.5546875" style="68" bestFit="1" customWidth="1"/>
    <col min="7188" max="7188" width="9.6640625" style="68" bestFit="1" customWidth="1"/>
    <col min="7189" max="7424" width="11.5546875" style="68"/>
    <col min="7425" max="7425" width="35.88671875" style="68" customWidth="1"/>
    <col min="7426" max="7432" width="13.6640625" style="68" customWidth="1"/>
    <col min="7433" max="7433" width="14" style="68" customWidth="1"/>
    <col min="7434" max="7434" width="9.5546875" style="68" bestFit="1" customWidth="1"/>
    <col min="7435" max="7435" width="10.5546875" style="68" bestFit="1" customWidth="1"/>
    <col min="7436" max="7439" width="9.5546875" style="68" bestFit="1" customWidth="1"/>
    <col min="7440" max="7440" width="10.5546875" style="68" bestFit="1" customWidth="1"/>
    <col min="7441" max="7443" width="9.5546875" style="68" bestFit="1" customWidth="1"/>
    <col min="7444" max="7444" width="9.6640625" style="68" bestFit="1" customWidth="1"/>
    <col min="7445" max="7680" width="11.5546875" style="68"/>
    <col min="7681" max="7681" width="35.88671875" style="68" customWidth="1"/>
    <col min="7682" max="7688" width="13.6640625" style="68" customWidth="1"/>
    <col min="7689" max="7689" width="14" style="68" customWidth="1"/>
    <col min="7690" max="7690" width="9.5546875" style="68" bestFit="1" customWidth="1"/>
    <col min="7691" max="7691" width="10.5546875" style="68" bestFit="1" customWidth="1"/>
    <col min="7692" max="7695" width="9.5546875" style="68" bestFit="1" customWidth="1"/>
    <col min="7696" max="7696" width="10.5546875" style="68" bestFit="1" customWidth="1"/>
    <col min="7697" max="7699" width="9.5546875" style="68" bestFit="1" customWidth="1"/>
    <col min="7700" max="7700" width="9.6640625" style="68" bestFit="1" customWidth="1"/>
    <col min="7701" max="7936" width="11.5546875" style="68"/>
    <col min="7937" max="7937" width="35.88671875" style="68" customWidth="1"/>
    <col min="7938" max="7944" width="13.6640625" style="68" customWidth="1"/>
    <col min="7945" max="7945" width="14" style="68" customWidth="1"/>
    <col min="7946" max="7946" width="9.5546875" style="68" bestFit="1" customWidth="1"/>
    <col min="7947" max="7947" width="10.5546875" style="68" bestFit="1" customWidth="1"/>
    <col min="7948" max="7951" width="9.5546875" style="68" bestFit="1" customWidth="1"/>
    <col min="7952" max="7952" width="10.5546875" style="68" bestFit="1" customWidth="1"/>
    <col min="7953" max="7955" width="9.5546875" style="68" bestFit="1" customWidth="1"/>
    <col min="7956" max="7956" width="9.6640625" style="68" bestFit="1" customWidth="1"/>
    <col min="7957" max="8192" width="11.5546875" style="68"/>
    <col min="8193" max="8193" width="35.88671875" style="68" customWidth="1"/>
    <col min="8194" max="8200" width="13.6640625" style="68" customWidth="1"/>
    <col min="8201" max="8201" width="14" style="68" customWidth="1"/>
    <col min="8202" max="8202" width="9.5546875" style="68" bestFit="1" customWidth="1"/>
    <col min="8203" max="8203" width="10.5546875" style="68" bestFit="1" customWidth="1"/>
    <col min="8204" max="8207" width="9.5546875" style="68" bestFit="1" customWidth="1"/>
    <col min="8208" max="8208" width="10.5546875" style="68" bestFit="1" customWidth="1"/>
    <col min="8209" max="8211" width="9.5546875" style="68" bestFit="1" customWidth="1"/>
    <col min="8212" max="8212" width="9.6640625" style="68" bestFit="1" customWidth="1"/>
    <col min="8213" max="8448" width="11.5546875" style="68"/>
    <col min="8449" max="8449" width="35.88671875" style="68" customWidth="1"/>
    <col min="8450" max="8456" width="13.6640625" style="68" customWidth="1"/>
    <col min="8457" max="8457" width="14" style="68" customWidth="1"/>
    <col min="8458" max="8458" width="9.5546875" style="68" bestFit="1" customWidth="1"/>
    <col min="8459" max="8459" width="10.5546875" style="68" bestFit="1" customWidth="1"/>
    <col min="8460" max="8463" width="9.5546875" style="68" bestFit="1" customWidth="1"/>
    <col min="8464" max="8464" width="10.5546875" style="68" bestFit="1" customWidth="1"/>
    <col min="8465" max="8467" width="9.5546875" style="68" bestFit="1" customWidth="1"/>
    <col min="8468" max="8468" width="9.6640625" style="68" bestFit="1" customWidth="1"/>
    <col min="8469" max="8704" width="11.5546875" style="68"/>
    <col min="8705" max="8705" width="35.88671875" style="68" customWidth="1"/>
    <col min="8706" max="8712" width="13.6640625" style="68" customWidth="1"/>
    <col min="8713" max="8713" width="14" style="68" customWidth="1"/>
    <col min="8714" max="8714" width="9.5546875" style="68" bestFit="1" customWidth="1"/>
    <col min="8715" max="8715" width="10.5546875" style="68" bestFit="1" customWidth="1"/>
    <col min="8716" max="8719" width="9.5546875" style="68" bestFit="1" customWidth="1"/>
    <col min="8720" max="8720" width="10.5546875" style="68" bestFit="1" customWidth="1"/>
    <col min="8721" max="8723" width="9.5546875" style="68" bestFit="1" customWidth="1"/>
    <col min="8724" max="8724" width="9.6640625" style="68" bestFit="1" customWidth="1"/>
    <col min="8725" max="8960" width="11.5546875" style="68"/>
    <col min="8961" max="8961" width="35.88671875" style="68" customWidth="1"/>
    <col min="8962" max="8968" width="13.6640625" style="68" customWidth="1"/>
    <col min="8969" max="8969" width="14" style="68" customWidth="1"/>
    <col min="8970" max="8970" width="9.5546875" style="68" bestFit="1" customWidth="1"/>
    <col min="8971" max="8971" width="10.5546875" style="68" bestFit="1" customWidth="1"/>
    <col min="8972" max="8975" width="9.5546875" style="68" bestFit="1" customWidth="1"/>
    <col min="8976" max="8976" width="10.5546875" style="68" bestFit="1" customWidth="1"/>
    <col min="8977" max="8979" width="9.5546875" style="68" bestFit="1" customWidth="1"/>
    <col min="8980" max="8980" width="9.6640625" style="68" bestFit="1" customWidth="1"/>
    <col min="8981" max="9216" width="11.5546875" style="68"/>
    <col min="9217" max="9217" width="35.88671875" style="68" customWidth="1"/>
    <col min="9218" max="9224" width="13.6640625" style="68" customWidth="1"/>
    <col min="9225" max="9225" width="14" style="68" customWidth="1"/>
    <col min="9226" max="9226" width="9.5546875" style="68" bestFit="1" customWidth="1"/>
    <col min="9227" max="9227" width="10.5546875" style="68" bestFit="1" customWidth="1"/>
    <col min="9228" max="9231" width="9.5546875" style="68" bestFit="1" customWidth="1"/>
    <col min="9232" max="9232" width="10.5546875" style="68" bestFit="1" customWidth="1"/>
    <col min="9233" max="9235" width="9.5546875" style="68" bestFit="1" customWidth="1"/>
    <col min="9236" max="9236" width="9.6640625" style="68" bestFit="1" customWidth="1"/>
    <col min="9237" max="9472" width="11.5546875" style="68"/>
    <col min="9473" max="9473" width="35.88671875" style="68" customWidth="1"/>
    <col min="9474" max="9480" width="13.6640625" style="68" customWidth="1"/>
    <col min="9481" max="9481" width="14" style="68" customWidth="1"/>
    <col min="9482" max="9482" width="9.5546875" style="68" bestFit="1" customWidth="1"/>
    <col min="9483" max="9483" width="10.5546875" style="68" bestFit="1" customWidth="1"/>
    <col min="9484" max="9487" width="9.5546875" style="68" bestFit="1" customWidth="1"/>
    <col min="9488" max="9488" width="10.5546875" style="68" bestFit="1" customWidth="1"/>
    <col min="9489" max="9491" width="9.5546875" style="68" bestFit="1" customWidth="1"/>
    <col min="9492" max="9492" width="9.6640625" style="68" bestFit="1" customWidth="1"/>
    <col min="9493" max="9728" width="11.5546875" style="68"/>
    <col min="9729" max="9729" width="35.88671875" style="68" customWidth="1"/>
    <col min="9730" max="9736" width="13.6640625" style="68" customWidth="1"/>
    <col min="9737" max="9737" width="14" style="68" customWidth="1"/>
    <col min="9738" max="9738" width="9.5546875" style="68" bestFit="1" customWidth="1"/>
    <col min="9739" max="9739" width="10.5546875" style="68" bestFit="1" customWidth="1"/>
    <col min="9740" max="9743" width="9.5546875" style="68" bestFit="1" customWidth="1"/>
    <col min="9744" max="9744" width="10.5546875" style="68" bestFit="1" customWidth="1"/>
    <col min="9745" max="9747" width="9.5546875" style="68" bestFit="1" customWidth="1"/>
    <col min="9748" max="9748" width="9.6640625" style="68" bestFit="1" customWidth="1"/>
    <col min="9749" max="9984" width="11.5546875" style="68"/>
    <col min="9985" max="9985" width="35.88671875" style="68" customWidth="1"/>
    <col min="9986" max="9992" width="13.6640625" style="68" customWidth="1"/>
    <col min="9993" max="9993" width="14" style="68" customWidth="1"/>
    <col min="9994" max="9994" width="9.5546875" style="68" bestFit="1" customWidth="1"/>
    <col min="9995" max="9995" width="10.5546875" style="68" bestFit="1" customWidth="1"/>
    <col min="9996" max="9999" width="9.5546875" style="68" bestFit="1" customWidth="1"/>
    <col min="10000" max="10000" width="10.5546875" style="68" bestFit="1" customWidth="1"/>
    <col min="10001" max="10003" width="9.5546875" style="68" bestFit="1" customWidth="1"/>
    <col min="10004" max="10004" width="9.6640625" style="68" bestFit="1" customWidth="1"/>
    <col min="10005" max="10240" width="11.5546875" style="68"/>
    <col min="10241" max="10241" width="35.88671875" style="68" customWidth="1"/>
    <col min="10242" max="10248" width="13.6640625" style="68" customWidth="1"/>
    <col min="10249" max="10249" width="14" style="68" customWidth="1"/>
    <col min="10250" max="10250" width="9.5546875" style="68" bestFit="1" customWidth="1"/>
    <col min="10251" max="10251" width="10.5546875" style="68" bestFit="1" customWidth="1"/>
    <col min="10252" max="10255" width="9.5546875" style="68" bestFit="1" customWidth="1"/>
    <col min="10256" max="10256" width="10.5546875" style="68" bestFit="1" customWidth="1"/>
    <col min="10257" max="10259" width="9.5546875" style="68" bestFit="1" customWidth="1"/>
    <col min="10260" max="10260" width="9.6640625" style="68" bestFit="1" customWidth="1"/>
    <col min="10261" max="10496" width="11.5546875" style="68"/>
    <col min="10497" max="10497" width="35.88671875" style="68" customWidth="1"/>
    <col min="10498" max="10504" width="13.6640625" style="68" customWidth="1"/>
    <col min="10505" max="10505" width="14" style="68" customWidth="1"/>
    <col min="10506" max="10506" width="9.5546875" style="68" bestFit="1" customWidth="1"/>
    <col min="10507" max="10507" width="10.5546875" style="68" bestFit="1" customWidth="1"/>
    <col min="10508" max="10511" width="9.5546875" style="68" bestFit="1" customWidth="1"/>
    <col min="10512" max="10512" width="10.5546875" style="68" bestFit="1" customWidth="1"/>
    <col min="10513" max="10515" width="9.5546875" style="68" bestFit="1" customWidth="1"/>
    <col min="10516" max="10516" width="9.6640625" style="68" bestFit="1" customWidth="1"/>
    <col min="10517" max="10752" width="11.5546875" style="68"/>
    <col min="10753" max="10753" width="35.88671875" style="68" customWidth="1"/>
    <col min="10754" max="10760" width="13.6640625" style="68" customWidth="1"/>
    <col min="10761" max="10761" width="14" style="68" customWidth="1"/>
    <col min="10762" max="10762" width="9.5546875" style="68" bestFit="1" customWidth="1"/>
    <col min="10763" max="10763" width="10.5546875" style="68" bestFit="1" customWidth="1"/>
    <col min="10764" max="10767" width="9.5546875" style="68" bestFit="1" customWidth="1"/>
    <col min="10768" max="10768" width="10.5546875" style="68" bestFit="1" customWidth="1"/>
    <col min="10769" max="10771" width="9.5546875" style="68" bestFit="1" customWidth="1"/>
    <col min="10772" max="10772" width="9.6640625" style="68" bestFit="1" customWidth="1"/>
    <col min="10773" max="11008" width="11.5546875" style="68"/>
    <col min="11009" max="11009" width="35.88671875" style="68" customWidth="1"/>
    <col min="11010" max="11016" width="13.6640625" style="68" customWidth="1"/>
    <col min="11017" max="11017" width="14" style="68" customWidth="1"/>
    <col min="11018" max="11018" width="9.5546875" style="68" bestFit="1" customWidth="1"/>
    <col min="11019" max="11019" width="10.5546875" style="68" bestFit="1" customWidth="1"/>
    <col min="11020" max="11023" width="9.5546875" style="68" bestFit="1" customWidth="1"/>
    <col min="11024" max="11024" width="10.5546875" style="68" bestFit="1" customWidth="1"/>
    <col min="11025" max="11027" width="9.5546875" style="68" bestFit="1" customWidth="1"/>
    <col min="11028" max="11028" width="9.6640625" style="68" bestFit="1" customWidth="1"/>
    <col min="11029" max="11264" width="11.5546875" style="68"/>
    <col min="11265" max="11265" width="35.88671875" style="68" customWidth="1"/>
    <col min="11266" max="11272" width="13.6640625" style="68" customWidth="1"/>
    <col min="11273" max="11273" width="14" style="68" customWidth="1"/>
    <col min="11274" max="11274" width="9.5546875" style="68" bestFit="1" customWidth="1"/>
    <col min="11275" max="11275" width="10.5546875" style="68" bestFit="1" customWidth="1"/>
    <col min="11276" max="11279" width="9.5546875" style="68" bestFit="1" customWidth="1"/>
    <col min="11280" max="11280" width="10.5546875" style="68" bestFit="1" customWidth="1"/>
    <col min="11281" max="11283" width="9.5546875" style="68" bestFit="1" customWidth="1"/>
    <col min="11284" max="11284" width="9.6640625" style="68" bestFit="1" customWidth="1"/>
    <col min="11285" max="11520" width="11.5546875" style="68"/>
    <col min="11521" max="11521" width="35.88671875" style="68" customWidth="1"/>
    <col min="11522" max="11528" width="13.6640625" style="68" customWidth="1"/>
    <col min="11529" max="11529" width="14" style="68" customWidth="1"/>
    <col min="11530" max="11530" width="9.5546875" style="68" bestFit="1" customWidth="1"/>
    <col min="11531" max="11531" width="10.5546875" style="68" bestFit="1" customWidth="1"/>
    <col min="11532" max="11535" width="9.5546875" style="68" bestFit="1" customWidth="1"/>
    <col min="11536" max="11536" width="10.5546875" style="68" bestFit="1" customWidth="1"/>
    <col min="11537" max="11539" width="9.5546875" style="68" bestFit="1" customWidth="1"/>
    <col min="11540" max="11540" width="9.6640625" style="68" bestFit="1" customWidth="1"/>
    <col min="11541" max="11776" width="11.5546875" style="68"/>
    <col min="11777" max="11777" width="35.88671875" style="68" customWidth="1"/>
    <col min="11778" max="11784" width="13.6640625" style="68" customWidth="1"/>
    <col min="11785" max="11785" width="14" style="68" customWidth="1"/>
    <col min="11786" max="11786" width="9.5546875" style="68" bestFit="1" customWidth="1"/>
    <col min="11787" max="11787" width="10.5546875" style="68" bestFit="1" customWidth="1"/>
    <col min="11788" max="11791" width="9.5546875" style="68" bestFit="1" customWidth="1"/>
    <col min="11792" max="11792" width="10.5546875" style="68" bestFit="1" customWidth="1"/>
    <col min="11793" max="11795" width="9.5546875" style="68" bestFit="1" customWidth="1"/>
    <col min="11796" max="11796" width="9.6640625" style="68" bestFit="1" customWidth="1"/>
    <col min="11797" max="12032" width="11.5546875" style="68"/>
    <col min="12033" max="12033" width="35.88671875" style="68" customWidth="1"/>
    <col min="12034" max="12040" width="13.6640625" style="68" customWidth="1"/>
    <col min="12041" max="12041" width="14" style="68" customWidth="1"/>
    <col min="12042" max="12042" width="9.5546875" style="68" bestFit="1" customWidth="1"/>
    <col min="12043" max="12043" width="10.5546875" style="68" bestFit="1" customWidth="1"/>
    <col min="12044" max="12047" width="9.5546875" style="68" bestFit="1" customWidth="1"/>
    <col min="12048" max="12048" width="10.5546875" style="68" bestFit="1" customWidth="1"/>
    <col min="12049" max="12051" width="9.5546875" style="68" bestFit="1" customWidth="1"/>
    <col min="12052" max="12052" width="9.6640625" style="68" bestFit="1" customWidth="1"/>
    <col min="12053" max="12288" width="11.5546875" style="68"/>
    <col min="12289" max="12289" width="35.88671875" style="68" customWidth="1"/>
    <col min="12290" max="12296" width="13.6640625" style="68" customWidth="1"/>
    <col min="12297" max="12297" width="14" style="68" customWidth="1"/>
    <col min="12298" max="12298" width="9.5546875" style="68" bestFit="1" customWidth="1"/>
    <col min="12299" max="12299" width="10.5546875" style="68" bestFit="1" customWidth="1"/>
    <col min="12300" max="12303" width="9.5546875" style="68" bestFit="1" customWidth="1"/>
    <col min="12304" max="12304" width="10.5546875" style="68" bestFit="1" customWidth="1"/>
    <col min="12305" max="12307" width="9.5546875" style="68" bestFit="1" customWidth="1"/>
    <col min="12308" max="12308" width="9.6640625" style="68" bestFit="1" customWidth="1"/>
    <col min="12309" max="12544" width="11.5546875" style="68"/>
    <col min="12545" max="12545" width="35.88671875" style="68" customWidth="1"/>
    <col min="12546" max="12552" width="13.6640625" style="68" customWidth="1"/>
    <col min="12553" max="12553" width="14" style="68" customWidth="1"/>
    <col min="12554" max="12554" width="9.5546875" style="68" bestFit="1" customWidth="1"/>
    <col min="12555" max="12555" width="10.5546875" style="68" bestFit="1" customWidth="1"/>
    <col min="12556" max="12559" width="9.5546875" style="68" bestFit="1" customWidth="1"/>
    <col min="12560" max="12560" width="10.5546875" style="68" bestFit="1" customWidth="1"/>
    <col min="12561" max="12563" width="9.5546875" style="68" bestFit="1" customWidth="1"/>
    <col min="12564" max="12564" width="9.6640625" style="68" bestFit="1" customWidth="1"/>
    <col min="12565" max="12800" width="11.5546875" style="68"/>
    <col min="12801" max="12801" width="35.88671875" style="68" customWidth="1"/>
    <col min="12802" max="12808" width="13.6640625" style="68" customWidth="1"/>
    <col min="12809" max="12809" width="14" style="68" customWidth="1"/>
    <col min="12810" max="12810" width="9.5546875" style="68" bestFit="1" customWidth="1"/>
    <col min="12811" max="12811" width="10.5546875" style="68" bestFit="1" customWidth="1"/>
    <col min="12812" max="12815" width="9.5546875" style="68" bestFit="1" customWidth="1"/>
    <col min="12816" max="12816" width="10.5546875" style="68" bestFit="1" customWidth="1"/>
    <col min="12817" max="12819" width="9.5546875" style="68" bestFit="1" customWidth="1"/>
    <col min="12820" max="12820" width="9.6640625" style="68" bestFit="1" customWidth="1"/>
    <col min="12821" max="13056" width="11.5546875" style="68"/>
    <col min="13057" max="13057" width="35.88671875" style="68" customWidth="1"/>
    <col min="13058" max="13064" width="13.6640625" style="68" customWidth="1"/>
    <col min="13065" max="13065" width="14" style="68" customWidth="1"/>
    <col min="13066" max="13066" width="9.5546875" style="68" bestFit="1" customWidth="1"/>
    <col min="13067" max="13067" width="10.5546875" style="68" bestFit="1" customWidth="1"/>
    <col min="13068" max="13071" width="9.5546875" style="68" bestFit="1" customWidth="1"/>
    <col min="13072" max="13072" width="10.5546875" style="68" bestFit="1" customWidth="1"/>
    <col min="13073" max="13075" width="9.5546875" style="68" bestFit="1" customWidth="1"/>
    <col min="13076" max="13076" width="9.6640625" style="68" bestFit="1" customWidth="1"/>
    <col min="13077" max="13312" width="11.5546875" style="68"/>
    <col min="13313" max="13313" width="35.88671875" style="68" customWidth="1"/>
    <col min="13314" max="13320" width="13.6640625" style="68" customWidth="1"/>
    <col min="13321" max="13321" width="14" style="68" customWidth="1"/>
    <col min="13322" max="13322" width="9.5546875" style="68" bestFit="1" customWidth="1"/>
    <col min="13323" max="13323" width="10.5546875" style="68" bestFit="1" customWidth="1"/>
    <col min="13324" max="13327" width="9.5546875" style="68" bestFit="1" customWidth="1"/>
    <col min="13328" max="13328" width="10.5546875" style="68" bestFit="1" customWidth="1"/>
    <col min="13329" max="13331" width="9.5546875" style="68" bestFit="1" customWidth="1"/>
    <col min="13332" max="13332" width="9.6640625" style="68" bestFit="1" customWidth="1"/>
    <col min="13333" max="13568" width="11.5546875" style="68"/>
    <col min="13569" max="13569" width="35.88671875" style="68" customWidth="1"/>
    <col min="13570" max="13576" width="13.6640625" style="68" customWidth="1"/>
    <col min="13577" max="13577" width="14" style="68" customWidth="1"/>
    <col min="13578" max="13578" width="9.5546875" style="68" bestFit="1" customWidth="1"/>
    <col min="13579" max="13579" width="10.5546875" style="68" bestFit="1" customWidth="1"/>
    <col min="13580" max="13583" width="9.5546875" style="68" bestFit="1" customWidth="1"/>
    <col min="13584" max="13584" width="10.5546875" style="68" bestFit="1" customWidth="1"/>
    <col min="13585" max="13587" width="9.5546875" style="68" bestFit="1" customWidth="1"/>
    <col min="13588" max="13588" width="9.6640625" style="68" bestFit="1" customWidth="1"/>
    <col min="13589" max="13824" width="11.5546875" style="68"/>
    <col min="13825" max="13825" width="35.88671875" style="68" customWidth="1"/>
    <col min="13826" max="13832" width="13.6640625" style="68" customWidth="1"/>
    <col min="13833" max="13833" width="14" style="68" customWidth="1"/>
    <col min="13834" max="13834" width="9.5546875" style="68" bestFit="1" customWidth="1"/>
    <col min="13835" max="13835" width="10.5546875" style="68" bestFit="1" customWidth="1"/>
    <col min="13836" max="13839" width="9.5546875" style="68" bestFit="1" customWidth="1"/>
    <col min="13840" max="13840" width="10.5546875" style="68" bestFit="1" customWidth="1"/>
    <col min="13841" max="13843" width="9.5546875" style="68" bestFit="1" customWidth="1"/>
    <col min="13844" max="13844" width="9.6640625" style="68" bestFit="1" customWidth="1"/>
    <col min="13845" max="14080" width="11.5546875" style="68"/>
    <col min="14081" max="14081" width="35.88671875" style="68" customWidth="1"/>
    <col min="14082" max="14088" width="13.6640625" style="68" customWidth="1"/>
    <col min="14089" max="14089" width="14" style="68" customWidth="1"/>
    <col min="14090" max="14090" width="9.5546875" style="68" bestFit="1" customWidth="1"/>
    <col min="14091" max="14091" width="10.5546875" style="68" bestFit="1" customWidth="1"/>
    <col min="14092" max="14095" width="9.5546875" style="68" bestFit="1" customWidth="1"/>
    <col min="14096" max="14096" width="10.5546875" style="68" bestFit="1" customWidth="1"/>
    <col min="14097" max="14099" width="9.5546875" style="68" bestFit="1" customWidth="1"/>
    <col min="14100" max="14100" width="9.6640625" style="68" bestFit="1" customWidth="1"/>
    <col min="14101" max="14336" width="11.5546875" style="68"/>
    <col min="14337" max="14337" width="35.88671875" style="68" customWidth="1"/>
    <col min="14338" max="14344" width="13.6640625" style="68" customWidth="1"/>
    <col min="14345" max="14345" width="14" style="68" customWidth="1"/>
    <col min="14346" max="14346" width="9.5546875" style="68" bestFit="1" customWidth="1"/>
    <col min="14347" max="14347" width="10.5546875" style="68" bestFit="1" customWidth="1"/>
    <col min="14348" max="14351" width="9.5546875" style="68" bestFit="1" customWidth="1"/>
    <col min="14352" max="14352" width="10.5546875" style="68" bestFit="1" customWidth="1"/>
    <col min="14353" max="14355" width="9.5546875" style="68" bestFit="1" customWidth="1"/>
    <col min="14356" max="14356" width="9.6640625" style="68" bestFit="1" customWidth="1"/>
    <col min="14357" max="14592" width="11.5546875" style="68"/>
    <col min="14593" max="14593" width="35.88671875" style="68" customWidth="1"/>
    <col min="14594" max="14600" width="13.6640625" style="68" customWidth="1"/>
    <col min="14601" max="14601" width="14" style="68" customWidth="1"/>
    <col min="14602" max="14602" width="9.5546875" style="68" bestFit="1" customWidth="1"/>
    <col min="14603" max="14603" width="10.5546875" style="68" bestFit="1" customWidth="1"/>
    <col min="14604" max="14607" width="9.5546875" style="68" bestFit="1" customWidth="1"/>
    <col min="14608" max="14608" width="10.5546875" style="68" bestFit="1" customWidth="1"/>
    <col min="14609" max="14611" width="9.5546875" style="68" bestFit="1" customWidth="1"/>
    <col min="14612" max="14612" width="9.6640625" style="68" bestFit="1" customWidth="1"/>
    <col min="14613" max="14848" width="11.5546875" style="68"/>
    <col min="14849" max="14849" width="35.88671875" style="68" customWidth="1"/>
    <col min="14850" max="14856" width="13.6640625" style="68" customWidth="1"/>
    <col min="14857" max="14857" width="14" style="68" customWidth="1"/>
    <col min="14858" max="14858" width="9.5546875" style="68" bestFit="1" customWidth="1"/>
    <col min="14859" max="14859" width="10.5546875" style="68" bestFit="1" customWidth="1"/>
    <col min="14860" max="14863" width="9.5546875" style="68" bestFit="1" customWidth="1"/>
    <col min="14864" max="14864" width="10.5546875" style="68" bestFit="1" customWidth="1"/>
    <col min="14865" max="14867" width="9.5546875" style="68" bestFit="1" customWidth="1"/>
    <col min="14868" max="14868" width="9.6640625" style="68" bestFit="1" customWidth="1"/>
    <col min="14869" max="15104" width="11.5546875" style="68"/>
    <col min="15105" max="15105" width="35.88671875" style="68" customWidth="1"/>
    <col min="15106" max="15112" width="13.6640625" style="68" customWidth="1"/>
    <col min="15113" max="15113" width="14" style="68" customWidth="1"/>
    <col min="15114" max="15114" width="9.5546875" style="68" bestFit="1" customWidth="1"/>
    <col min="15115" max="15115" width="10.5546875" style="68" bestFit="1" customWidth="1"/>
    <col min="15116" max="15119" width="9.5546875" style="68" bestFit="1" customWidth="1"/>
    <col min="15120" max="15120" width="10.5546875" style="68" bestFit="1" customWidth="1"/>
    <col min="15121" max="15123" width="9.5546875" style="68" bestFit="1" customWidth="1"/>
    <col min="15124" max="15124" width="9.6640625" style="68" bestFit="1" customWidth="1"/>
    <col min="15125" max="15360" width="11.5546875" style="68"/>
    <col min="15361" max="15361" width="35.88671875" style="68" customWidth="1"/>
    <col min="15362" max="15368" width="13.6640625" style="68" customWidth="1"/>
    <col min="15369" max="15369" width="14" style="68" customWidth="1"/>
    <col min="15370" max="15370" width="9.5546875" style="68" bestFit="1" customWidth="1"/>
    <col min="15371" max="15371" width="10.5546875" style="68" bestFit="1" customWidth="1"/>
    <col min="15372" max="15375" width="9.5546875" style="68" bestFit="1" customWidth="1"/>
    <col min="15376" max="15376" width="10.5546875" style="68" bestFit="1" customWidth="1"/>
    <col min="15377" max="15379" width="9.5546875" style="68" bestFit="1" customWidth="1"/>
    <col min="15380" max="15380" width="9.6640625" style="68" bestFit="1" customWidth="1"/>
    <col min="15381" max="15616" width="11.5546875" style="68"/>
    <col min="15617" max="15617" width="35.88671875" style="68" customWidth="1"/>
    <col min="15618" max="15624" width="13.6640625" style="68" customWidth="1"/>
    <col min="15625" max="15625" width="14" style="68" customWidth="1"/>
    <col min="15626" max="15626" width="9.5546875" style="68" bestFit="1" customWidth="1"/>
    <col min="15627" max="15627" width="10.5546875" style="68" bestFit="1" customWidth="1"/>
    <col min="15628" max="15631" width="9.5546875" style="68" bestFit="1" customWidth="1"/>
    <col min="15632" max="15632" width="10.5546875" style="68" bestFit="1" customWidth="1"/>
    <col min="15633" max="15635" width="9.5546875" style="68" bestFit="1" customWidth="1"/>
    <col min="15636" max="15636" width="9.6640625" style="68" bestFit="1" customWidth="1"/>
    <col min="15637" max="15872" width="11.5546875" style="68"/>
    <col min="15873" max="15873" width="35.88671875" style="68" customWidth="1"/>
    <col min="15874" max="15880" width="13.6640625" style="68" customWidth="1"/>
    <col min="15881" max="15881" width="14" style="68" customWidth="1"/>
    <col min="15882" max="15882" width="9.5546875" style="68" bestFit="1" customWidth="1"/>
    <col min="15883" max="15883" width="10.5546875" style="68" bestFit="1" customWidth="1"/>
    <col min="15884" max="15887" width="9.5546875" style="68" bestFit="1" customWidth="1"/>
    <col min="15888" max="15888" width="10.5546875" style="68" bestFit="1" customWidth="1"/>
    <col min="15889" max="15891" width="9.5546875" style="68" bestFit="1" customWidth="1"/>
    <col min="15892" max="15892" width="9.6640625" style="68" bestFit="1" customWidth="1"/>
    <col min="15893" max="16128" width="11.5546875" style="68"/>
    <col min="16129" max="16129" width="35.88671875" style="68" customWidth="1"/>
    <col min="16130" max="16136" width="13.6640625" style="68" customWidth="1"/>
    <col min="16137" max="16137" width="14" style="68" customWidth="1"/>
    <col min="16138" max="16138" width="9.5546875" style="68" bestFit="1" customWidth="1"/>
    <col min="16139" max="16139" width="10.5546875" style="68" bestFit="1" customWidth="1"/>
    <col min="16140" max="16143" width="9.5546875" style="68" bestFit="1" customWidth="1"/>
    <col min="16144" max="16144" width="10.5546875" style="68" bestFit="1" customWidth="1"/>
    <col min="16145" max="16147" width="9.5546875" style="68" bestFit="1" customWidth="1"/>
    <col min="16148" max="16148" width="9.6640625" style="68" bestFit="1" customWidth="1"/>
    <col min="16149" max="16384" width="11.5546875" style="68"/>
  </cols>
  <sheetData>
    <row r="1" spans="1:9" s="34" customFormat="1" ht="14.25" customHeight="1">
      <c r="A1" s="1190" t="s">
        <v>1067</v>
      </c>
      <c r="B1" s="33"/>
      <c r="C1" s="33"/>
      <c r="D1" s="33"/>
      <c r="E1" s="33"/>
      <c r="F1" s="33"/>
      <c r="G1" s="33"/>
      <c r="H1" s="33"/>
      <c r="I1" s="33"/>
    </row>
    <row r="2" spans="1:9" s="36" customFormat="1" ht="24" customHeight="1">
      <c r="A2" s="35" t="s">
        <v>41</v>
      </c>
      <c r="B2" s="35"/>
      <c r="C2" s="35"/>
      <c r="D2" s="35"/>
      <c r="E2" s="35"/>
      <c r="F2" s="35"/>
      <c r="G2" s="35"/>
      <c r="H2" s="35"/>
      <c r="I2" s="35"/>
    </row>
    <row r="3" spans="1:9" s="38" customFormat="1" ht="26.25" customHeight="1">
      <c r="A3" s="37">
        <v>45382</v>
      </c>
      <c r="B3" s="37"/>
      <c r="C3" s="37"/>
      <c r="D3" s="37"/>
      <c r="E3" s="37"/>
      <c r="F3" s="37"/>
      <c r="G3" s="37"/>
      <c r="H3" s="37"/>
      <c r="I3" s="37"/>
    </row>
    <row r="4" spans="1:9" s="38" customFormat="1" ht="26.25" hidden="1" customHeight="1">
      <c r="A4" s="39"/>
      <c r="B4" s="40">
        <v>3</v>
      </c>
      <c r="C4" s="40">
        <v>4</v>
      </c>
      <c r="D4" s="40">
        <v>6</v>
      </c>
      <c r="E4" s="40">
        <v>8</v>
      </c>
      <c r="F4" s="40">
        <v>7</v>
      </c>
      <c r="G4" s="41">
        <v>2</v>
      </c>
      <c r="H4" s="40">
        <v>5</v>
      </c>
      <c r="I4" s="40"/>
    </row>
    <row r="5" spans="1:9" s="44" customFormat="1" ht="13.5" hidden="1" customHeight="1">
      <c r="A5" s="42"/>
      <c r="B5" s="43" t="s">
        <v>42</v>
      </c>
      <c r="C5" s="43" t="s">
        <v>43</v>
      </c>
      <c r="D5" s="43" t="s">
        <v>44</v>
      </c>
      <c r="E5" s="43" t="s">
        <v>45</v>
      </c>
      <c r="F5" s="43" t="s">
        <v>46</v>
      </c>
      <c r="G5" s="43" t="s">
        <v>47</v>
      </c>
      <c r="H5" s="43" t="s">
        <v>48</v>
      </c>
      <c r="I5" s="42"/>
    </row>
    <row r="6" spans="1:9" s="44" customFormat="1" ht="13.5" customHeight="1" thickBot="1">
      <c r="A6" s="45"/>
      <c r="B6" s="43"/>
      <c r="C6" s="43"/>
      <c r="D6" s="43"/>
      <c r="E6" s="43"/>
      <c r="F6" s="43"/>
      <c r="G6" s="43"/>
      <c r="H6" s="43"/>
      <c r="I6" s="42"/>
    </row>
    <row r="7" spans="1:9" s="49" customFormat="1" ht="26.25" customHeight="1">
      <c r="A7" s="46" t="s">
        <v>2</v>
      </c>
      <c r="B7" s="47" t="s">
        <v>49</v>
      </c>
      <c r="C7" s="47" t="s">
        <v>50</v>
      </c>
      <c r="D7" s="47" t="s">
        <v>51</v>
      </c>
      <c r="E7" s="47" t="s">
        <v>52</v>
      </c>
      <c r="F7" s="47" t="s">
        <v>53</v>
      </c>
      <c r="G7" s="47" t="s">
        <v>54</v>
      </c>
      <c r="H7" s="47" t="s">
        <v>55</v>
      </c>
      <c r="I7" s="48" t="s">
        <v>56</v>
      </c>
    </row>
    <row r="8" spans="1:9" s="49" customFormat="1" ht="43.5" customHeight="1">
      <c r="A8" s="50"/>
      <c r="B8" s="51"/>
      <c r="C8" s="51"/>
      <c r="D8" s="51"/>
      <c r="E8" s="51"/>
      <c r="F8" s="51"/>
      <c r="G8" s="51" t="s">
        <v>57</v>
      </c>
      <c r="H8" s="51"/>
      <c r="I8" s="52"/>
    </row>
    <row r="9" spans="1:9" s="49" customFormat="1" ht="6.75" customHeight="1">
      <c r="A9" s="53"/>
      <c r="B9" s="54"/>
      <c r="C9" s="54"/>
      <c r="D9" s="54"/>
      <c r="E9" s="54"/>
      <c r="F9" s="54"/>
      <c r="G9" s="54"/>
      <c r="H9" s="54"/>
      <c r="I9" s="55"/>
    </row>
    <row r="10" spans="1:9" s="58" customFormat="1" ht="20.100000000000001" customHeight="1">
      <c r="A10" s="56" t="s">
        <v>29</v>
      </c>
      <c r="B10" s="57">
        <v>0</v>
      </c>
      <c r="C10" s="57" t="s">
        <v>58</v>
      </c>
      <c r="D10" s="57">
        <v>237</v>
      </c>
      <c r="E10" s="57">
        <v>622</v>
      </c>
      <c r="F10" s="57">
        <v>1425</v>
      </c>
      <c r="G10" s="57">
        <v>327508</v>
      </c>
      <c r="H10" s="57">
        <v>248</v>
      </c>
      <c r="I10" s="57">
        <v>329955</v>
      </c>
    </row>
    <row r="11" spans="1:9" s="58" customFormat="1" ht="20.100000000000001" customHeight="1">
      <c r="A11" s="56" t="s">
        <v>30</v>
      </c>
      <c r="B11" s="57">
        <v>0</v>
      </c>
      <c r="C11" s="57" t="s">
        <v>58</v>
      </c>
      <c r="D11" s="57">
        <v>240</v>
      </c>
      <c r="E11" s="57">
        <v>63447</v>
      </c>
      <c r="F11" s="57">
        <v>829967</v>
      </c>
      <c r="G11" s="57">
        <v>74040</v>
      </c>
      <c r="H11" s="57" t="s">
        <v>58</v>
      </c>
      <c r="I11" s="57">
        <v>956487</v>
      </c>
    </row>
    <row r="12" spans="1:9" s="58" customFormat="1" ht="20.100000000000001" customHeight="1">
      <c r="A12" s="56" t="s">
        <v>31</v>
      </c>
      <c r="B12" s="57">
        <v>0</v>
      </c>
      <c r="C12" s="57" t="s">
        <v>58</v>
      </c>
      <c r="D12" s="57">
        <v>124</v>
      </c>
      <c r="E12" s="57">
        <v>46955</v>
      </c>
      <c r="F12" s="57">
        <v>200803</v>
      </c>
      <c r="G12" s="57">
        <v>38495</v>
      </c>
      <c r="H12" s="57">
        <v>25</v>
      </c>
      <c r="I12" s="57">
        <v>282840</v>
      </c>
    </row>
    <row r="13" spans="1:9" s="58" customFormat="1" ht="20.100000000000001" customHeight="1">
      <c r="A13" s="56" t="s">
        <v>32</v>
      </c>
      <c r="B13" s="57">
        <v>0</v>
      </c>
      <c r="C13" s="57" t="s">
        <v>58</v>
      </c>
      <c r="D13" s="57">
        <v>37</v>
      </c>
      <c r="E13" s="57">
        <v>5909</v>
      </c>
      <c r="F13" s="57">
        <v>8758</v>
      </c>
      <c r="G13" s="57">
        <v>256139</v>
      </c>
      <c r="H13" s="57">
        <v>3463</v>
      </c>
      <c r="I13" s="57">
        <v>273045</v>
      </c>
    </row>
    <row r="14" spans="1:9" s="58" customFormat="1" ht="20.100000000000001" customHeight="1">
      <c r="A14" s="56" t="s">
        <v>33</v>
      </c>
      <c r="B14" s="57">
        <v>0</v>
      </c>
      <c r="C14" s="57" t="s">
        <v>58</v>
      </c>
      <c r="D14" s="57">
        <v>10</v>
      </c>
      <c r="E14" s="57">
        <v>6450</v>
      </c>
      <c r="F14" s="57">
        <v>13437</v>
      </c>
      <c r="G14" s="57">
        <v>31429</v>
      </c>
      <c r="H14" s="57" t="s">
        <v>58</v>
      </c>
      <c r="I14" s="57">
        <v>50574</v>
      </c>
    </row>
    <row r="15" spans="1:9" s="58" customFormat="1" ht="20.100000000000001" customHeight="1">
      <c r="A15" s="56" t="s">
        <v>59</v>
      </c>
      <c r="B15" s="57">
        <v>0</v>
      </c>
      <c r="C15" s="57" t="s">
        <v>58</v>
      </c>
      <c r="D15" s="57">
        <v>818</v>
      </c>
      <c r="E15" s="57" t="s">
        <v>58</v>
      </c>
      <c r="F15" s="57" t="s">
        <v>58</v>
      </c>
      <c r="G15" s="57">
        <v>629029</v>
      </c>
      <c r="H15" s="57" t="s">
        <v>58</v>
      </c>
      <c r="I15" s="57">
        <v>629847</v>
      </c>
    </row>
    <row r="16" spans="1:9" s="58" customFormat="1" ht="20.100000000000001" customHeight="1">
      <c r="A16" s="56" t="s">
        <v>35</v>
      </c>
      <c r="B16" s="57">
        <v>3</v>
      </c>
      <c r="C16" s="57">
        <v>27</v>
      </c>
      <c r="D16" s="57">
        <v>982</v>
      </c>
      <c r="E16" s="57">
        <v>4322</v>
      </c>
      <c r="F16" s="57">
        <v>588</v>
      </c>
      <c r="G16" s="57">
        <v>21158</v>
      </c>
      <c r="H16" s="57" t="s">
        <v>58</v>
      </c>
      <c r="I16" s="57">
        <v>27014</v>
      </c>
    </row>
    <row r="17" spans="1:9" s="58" customFormat="1" ht="20.100000000000001" customHeight="1">
      <c r="A17" s="56" t="s">
        <v>36</v>
      </c>
      <c r="B17" s="57">
        <v>1</v>
      </c>
      <c r="C17" s="57">
        <v>1</v>
      </c>
      <c r="D17" s="57">
        <v>133</v>
      </c>
      <c r="E17" s="57">
        <v>11286</v>
      </c>
      <c r="F17" s="57">
        <v>33390</v>
      </c>
      <c r="G17" s="57">
        <v>10680</v>
      </c>
      <c r="H17" s="57" t="s">
        <v>58</v>
      </c>
      <c r="I17" s="57">
        <v>55088</v>
      </c>
    </row>
    <row r="18" spans="1:9" s="58" customFormat="1" ht="20.100000000000001" customHeight="1">
      <c r="A18" s="56" t="s">
        <v>37</v>
      </c>
      <c r="B18" s="57">
        <v>0</v>
      </c>
      <c r="C18" s="57" t="s">
        <v>58</v>
      </c>
      <c r="D18" s="57">
        <v>52</v>
      </c>
      <c r="E18" s="57">
        <v>10344</v>
      </c>
      <c r="F18" s="57">
        <v>31860</v>
      </c>
      <c r="G18" s="57">
        <v>5105</v>
      </c>
      <c r="H18" s="57">
        <v>284</v>
      </c>
      <c r="I18" s="57">
        <v>47262</v>
      </c>
    </row>
    <row r="19" spans="1:9" s="61" customFormat="1" ht="27" customHeight="1" thickBot="1">
      <c r="A19" s="59" t="s">
        <v>60</v>
      </c>
      <c r="B19" s="60">
        <v>4</v>
      </c>
      <c r="C19" s="60">
        <v>28</v>
      </c>
      <c r="D19" s="60">
        <v>2499</v>
      </c>
      <c r="E19" s="60">
        <v>140467</v>
      </c>
      <c r="F19" s="60">
        <v>1077821</v>
      </c>
      <c r="G19" s="60">
        <v>1279231</v>
      </c>
      <c r="H19" s="60">
        <v>4020</v>
      </c>
      <c r="I19" s="60">
        <v>2391304</v>
      </c>
    </row>
    <row r="20" spans="1:9" s="61" customFormat="1" ht="15.75" customHeight="1">
      <c r="A20" s="62"/>
      <c r="B20" s="63"/>
      <c r="C20" s="63"/>
      <c r="D20" s="63"/>
      <c r="E20" s="63"/>
      <c r="F20" s="63"/>
      <c r="G20" s="63"/>
      <c r="H20" s="63"/>
      <c r="I20" s="63"/>
    </row>
    <row r="21" spans="1:9" s="66" customFormat="1" ht="19.5" customHeight="1">
      <c r="A21" s="64" t="s">
        <v>61</v>
      </c>
      <c r="B21" s="65"/>
      <c r="C21" s="65"/>
      <c r="D21" s="65"/>
      <c r="E21" s="65"/>
      <c r="F21" s="65"/>
      <c r="G21" s="65"/>
      <c r="H21" s="65"/>
      <c r="I21" s="65"/>
    </row>
    <row r="22" spans="1:9" s="44" customFormat="1" ht="15.75" customHeight="1">
      <c r="A22" s="64" t="s">
        <v>62</v>
      </c>
    </row>
    <row r="23" spans="1:9" s="44" customFormat="1" ht="16.5" customHeight="1">
      <c r="A23" s="64" t="s">
        <v>63</v>
      </c>
    </row>
    <row r="24" spans="1:9" s="44" customFormat="1">
      <c r="A24" s="64"/>
    </row>
    <row r="25" spans="1:9" s="44" customFormat="1">
      <c r="A25" s="64"/>
    </row>
    <row r="41" spans="2:9">
      <c r="B41" s="67"/>
      <c r="C41" s="67"/>
      <c r="D41" s="67"/>
      <c r="E41" s="67"/>
      <c r="F41" s="67"/>
      <c r="G41" s="67"/>
      <c r="H41" s="67"/>
      <c r="I41" s="67"/>
    </row>
    <row r="42" spans="2:9">
      <c r="B42" s="67"/>
      <c r="C42" s="67"/>
      <c r="D42" s="67"/>
      <c r="E42" s="67"/>
      <c r="F42" s="67"/>
      <c r="G42" s="67"/>
      <c r="H42" s="67"/>
      <c r="I42" s="67"/>
    </row>
    <row r="43" spans="2:9">
      <c r="B43" s="67"/>
      <c r="C43" s="67"/>
      <c r="D43" s="67"/>
      <c r="E43" s="67"/>
      <c r="F43" s="67"/>
      <c r="G43" s="67"/>
      <c r="H43" s="67"/>
      <c r="I43" s="67"/>
    </row>
    <row r="44" spans="2:9">
      <c r="B44" s="67"/>
      <c r="C44" s="67"/>
      <c r="D44" s="67"/>
      <c r="E44" s="67"/>
      <c r="F44" s="67"/>
      <c r="G44" s="67"/>
      <c r="H44" s="67"/>
      <c r="I44" s="67"/>
    </row>
    <row r="45" spans="2:9">
      <c r="B45" s="67"/>
      <c r="C45" s="67"/>
      <c r="D45" s="67"/>
      <c r="E45" s="67"/>
      <c r="F45" s="67"/>
      <c r="G45" s="67"/>
      <c r="H45" s="67"/>
      <c r="I45" s="67"/>
    </row>
    <row r="46" spans="2:9">
      <c r="B46" s="67"/>
      <c r="C46" s="67"/>
      <c r="D46" s="67"/>
      <c r="E46" s="67"/>
      <c r="F46" s="67"/>
      <c r="G46" s="67"/>
      <c r="H46" s="67"/>
      <c r="I46" s="67"/>
    </row>
    <row r="47" spans="2:9">
      <c r="B47" s="67"/>
      <c r="C47" s="67"/>
      <c r="D47" s="67"/>
      <c r="E47" s="67"/>
      <c r="F47" s="67"/>
      <c r="G47" s="67"/>
      <c r="H47" s="67"/>
      <c r="I47" s="67"/>
    </row>
    <row r="48" spans="2:9">
      <c r="B48" s="67"/>
      <c r="C48" s="67"/>
      <c r="D48" s="67"/>
      <c r="E48" s="67"/>
      <c r="F48" s="67"/>
      <c r="G48" s="67"/>
      <c r="H48" s="67"/>
      <c r="I48" s="67"/>
    </row>
    <row r="49" spans="2:9">
      <c r="B49" s="67"/>
      <c r="C49" s="67"/>
      <c r="D49" s="67"/>
      <c r="E49" s="67"/>
      <c r="F49" s="67"/>
      <c r="G49" s="67"/>
      <c r="H49" s="67"/>
      <c r="I49" s="67"/>
    </row>
    <row r="50" spans="2:9">
      <c r="B50" s="67"/>
      <c r="C50" s="67"/>
      <c r="D50" s="67"/>
      <c r="E50" s="67"/>
      <c r="F50" s="67"/>
      <c r="G50" s="67"/>
      <c r="H50" s="67"/>
      <c r="I50" s="67"/>
    </row>
    <row r="51" spans="2:9">
      <c r="B51" s="67"/>
      <c r="C51" s="67"/>
      <c r="D51" s="67"/>
      <c r="E51" s="67"/>
      <c r="F51" s="67"/>
      <c r="G51" s="67"/>
      <c r="H51" s="67"/>
      <c r="I51" s="67"/>
    </row>
    <row r="52" spans="2:9">
      <c r="B52" s="67"/>
      <c r="C52" s="67"/>
      <c r="D52" s="67"/>
      <c r="E52" s="67"/>
      <c r="F52" s="67"/>
      <c r="G52" s="67"/>
      <c r="H52" s="67"/>
      <c r="I52" s="67"/>
    </row>
    <row r="53" spans="2:9">
      <c r="B53" s="67"/>
      <c r="C53" s="67"/>
      <c r="D53" s="67"/>
      <c r="E53" s="67"/>
      <c r="F53" s="67"/>
      <c r="G53" s="67"/>
      <c r="H53" s="67"/>
      <c r="I53" s="67"/>
    </row>
    <row r="199" spans="3:3">
      <c r="C199" s="68" t="s">
        <v>58</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6A4182F-EC57-4864-8CC0-A67C747427E7}"/>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01FE-E49F-437A-B554-A152B3F7F0CD}">
  <dimension ref="A1:I42"/>
  <sheetViews>
    <sheetView showGridLines="0" workbookViewId="0"/>
  </sheetViews>
  <sheetFormatPr baseColWidth="10" defaultColWidth="12.6640625" defaultRowHeight="13.2"/>
  <cols>
    <col min="1" max="1" width="42.88671875" style="7" customWidth="1"/>
    <col min="2" max="8" width="17.33203125" style="7" customWidth="1"/>
    <col min="9" max="9" width="18.44140625" style="7" bestFit="1" customWidth="1"/>
    <col min="10" max="10" width="9.5546875" style="7" customWidth="1"/>
    <col min="11" max="11" width="10.6640625" style="7" bestFit="1" customWidth="1"/>
    <col min="12" max="12" width="11.77734375" style="7" bestFit="1" customWidth="1"/>
    <col min="13" max="16" width="10.6640625" style="7" bestFit="1" customWidth="1"/>
    <col min="17" max="17" width="11.77734375" style="7" bestFit="1" customWidth="1"/>
    <col min="18" max="21" width="10.6640625" style="7" bestFit="1" customWidth="1"/>
    <col min="22" max="16384" width="12.6640625" style="7"/>
  </cols>
  <sheetData>
    <row r="1" spans="1:9" s="178" customFormat="1" ht="16.5" customHeight="1">
      <c r="A1" s="1184" t="s">
        <v>1067</v>
      </c>
      <c r="B1" s="69"/>
      <c r="C1" s="69"/>
      <c r="D1" s="69"/>
      <c r="E1" s="69"/>
      <c r="F1" s="69"/>
      <c r="G1" s="69"/>
      <c r="H1" s="69"/>
    </row>
    <row r="2" spans="1:9" s="179" customFormat="1" ht="24" customHeight="1">
      <c r="A2" s="127" t="s">
        <v>358</v>
      </c>
      <c r="B2" s="127"/>
      <c r="C2" s="127"/>
      <c r="D2" s="127"/>
      <c r="E2" s="127"/>
      <c r="F2" s="127"/>
      <c r="G2" s="127"/>
      <c r="H2" s="127"/>
    </row>
    <row r="3" spans="1:9" s="74" customFormat="1" ht="26.25" customHeight="1">
      <c r="A3" s="73">
        <v>45382</v>
      </c>
      <c r="B3" s="73"/>
      <c r="C3" s="73"/>
      <c r="D3" s="73"/>
      <c r="E3" s="73"/>
      <c r="F3" s="73"/>
      <c r="G3" s="73"/>
      <c r="H3" s="73"/>
    </row>
    <row r="4" spans="1:9" s="77" customFormat="1" ht="13.5" customHeight="1" thickBot="1">
      <c r="A4" s="180"/>
      <c r="B4" s="180"/>
      <c r="C4" s="180"/>
      <c r="D4" s="180"/>
      <c r="E4" s="180"/>
      <c r="F4" s="180"/>
      <c r="G4" s="180"/>
      <c r="H4" s="180"/>
    </row>
    <row r="5" spans="1:9" s="182" customFormat="1" ht="43.5" customHeight="1">
      <c r="A5" s="181" t="s">
        <v>66</v>
      </c>
      <c r="B5" s="181" t="s">
        <v>359</v>
      </c>
      <c r="C5" s="181" t="s">
        <v>360</v>
      </c>
      <c r="D5" s="181" t="s">
        <v>361</v>
      </c>
      <c r="E5" s="181" t="s">
        <v>362</v>
      </c>
      <c r="F5" s="181" t="s">
        <v>363</v>
      </c>
      <c r="G5" s="181" t="s">
        <v>364</v>
      </c>
      <c r="H5" s="181" t="s">
        <v>365</v>
      </c>
    </row>
    <row r="6" spans="1:9" s="182" customFormat="1" ht="9" customHeight="1">
      <c r="A6" s="183"/>
      <c r="B6" s="184"/>
      <c r="C6" s="184"/>
      <c r="D6" s="184"/>
      <c r="E6" s="184"/>
      <c r="F6" s="184"/>
      <c r="G6" s="184"/>
      <c r="H6" s="185"/>
    </row>
    <row r="7" spans="1:9" s="22" customFormat="1" ht="20.100000000000001" customHeight="1">
      <c r="A7" s="86" t="s">
        <v>29</v>
      </c>
      <c r="B7" s="186">
        <v>244185</v>
      </c>
      <c r="C7" s="186">
        <v>0</v>
      </c>
      <c r="D7" s="186">
        <v>0</v>
      </c>
      <c r="E7" s="186">
        <v>0</v>
      </c>
      <c r="F7" s="186">
        <v>0</v>
      </c>
      <c r="G7" s="186">
        <v>0</v>
      </c>
      <c r="H7" s="187">
        <v>244185</v>
      </c>
      <c r="I7" s="188"/>
    </row>
    <row r="8" spans="1:9" s="22" customFormat="1" ht="20.100000000000001" customHeight="1">
      <c r="A8" s="22" t="s">
        <v>30</v>
      </c>
      <c r="B8" s="186">
        <v>0</v>
      </c>
      <c r="C8" s="186">
        <v>0</v>
      </c>
      <c r="D8" s="186">
        <v>0</v>
      </c>
      <c r="E8" s="186">
        <v>0</v>
      </c>
      <c r="F8" s="186">
        <v>0</v>
      </c>
      <c r="G8" s="186">
        <v>0</v>
      </c>
      <c r="H8" s="187">
        <v>0</v>
      </c>
      <c r="I8" s="188"/>
    </row>
    <row r="9" spans="1:9" s="22" customFormat="1" ht="20.100000000000001" customHeight="1">
      <c r="A9" s="22" t="s">
        <v>31</v>
      </c>
      <c r="B9" s="186">
        <v>0</v>
      </c>
      <c r="C9" s="186">
        <v>0</v>
      </c>
      <c r="D9" s="186">
        <v>0</v>
      </c>
      <c r="E9" s="186">
        <v>0</v>
      </c>
      <c r="F9" s="186">
        <v>0</v>
      </c>
      <c r="G9" s="186">
        <v>0</v>
      </c>
      <c r="H9" s="187">
        <v>0</v>
      </c>
      <c r="I9" s="188"/>
    </row>
    <row r="10" spans="1:9" s="22" customFormat="1" ht="20.100000000000001" customHeight="1">
      <c r="A10" s="22" t="s">
        <v>32</v>
      </c>
      <c r="B10" s="186">
        <v>0</v>
      </c>
      <c r="C10" s="186">
        <v>0</v>
      </c>
      <c r="D10" s="186">
        <v>0</v>
      </c>
      <c r="E10" s="186">
        <v>0</v>
      </c>
      <c r="F10" s="186">
        <v>0</v>
      </c>
      <c r="G10" s="186">
        <v>0</v>
      </c>
      <c r="H10" s="187">
        <v>0</v>
      </c>
      <c r="I10" s="188"/>
    </row>
    <row r="11" spans="1:9" s="22" customFormat="1" ht="20.100000000000001" customHeight="1">
      <c r="A11" s="22" t="s">
        <v>33</v>
      </c>
      <c r="B11" s="186">
        <v>0</v>
      </c>
      <c r="C11" s="186">
        <v>0</v>
      </c>
      <c r="D11" s="186">
        <v>0</v>
      </c>
      <c r="E11" s="186">
        <v>0</v>
      </c>
      <c r="F11" s="186">
        <v>0</v>
      </c>
      <c r="G11" s="186">
        <v>0</v>
      </c>
      <c r="H11" s="187">
        <v>0</v>
      </c>
      <c r="I11" s="188"/>
    </row>
    <row r="12" spans="1:9" s="22" customFormat="1" ht="20.100000000000001" customHeight="1">
      <c r="A12" s="90" t="s">
        <v>34</v>
      </c>
      <c r="B12" s="186">
        <v>1151962</v>
      </c>
      <c r="C12" s="186">
        <v>0</v>
      </c>
      <c r="D12" s="186">
        <v>0</v>
      </c>
      <c r="E12" s="186">
        <v>1616</v>
      </c>
      <c r="F12" s="186">
        <v>0</v>
      </c>
      <c r="G12" s="186">
        <v>0</v>
      </c>
      <c r="H12" s="187">
        <v>1153578</v>
      </c>
      <c r="I12" s="188"/>
    </row>
    <row r="13" spans="1:9" s="22" customFormat="1" ht="20.100000000000001" customHeight="1">
      <c r="A13" s="22" t="s">
        <v>35</v>
      </c>
      <c r="B13" s="186">
        <v>0</v>
      </c>
      <c r="C13" s="186">
        <v>0</v>
      </c>
      <c r="D13" s="186">
        <v>0</v>
      </c>
      <c r="E13" s="186">
        <v>0</v>
      </c>
      <c r="F13" s="186">
        <v>0</v>
      </c>
      <c r="G13" s="186">
        <v>0</v>
      </c>
      <c r="H13" s="187">
        <v>0</v>
      </c>
      <c r="I13" s="188"/>
    </row>
    <row r="14" spans="1:9" s="22" customFormat="1" ht="20.100000000000001" customHeight="1">
      <c r="A14" s="22" t="s">
        <v>36</v>
      </c>
      <c r="B14" s="186">
        <v>0</v>
      </c>
      <c r="C14" s="186">
        <v>0</v>
      </c>
      <c r="D14" s="186">
        <v>0</v>
      </c>
      <c r="E14" s="186">
        <v>0</v>
      </c>
      <c r="F14" s="186">
        <v>0</v>
      </c>
      <c r="G14" s="186">
        <v>0</v>
      </c>
      <c r="H14" s="187">
        <v>0</v>
      </c>
      <c r="I14" s="188"/>
    </row>
    <row r="15" spans="1:9" s="22" customFormat="1" ht="20.100000000000001" customHeight="1">
      <c r="A15" s="22" t="s">
        <v>37</v>
      </c>
      <c r="B15" s="186">
        <v>0</v>
      </c>
      <c r="C15" s="186">
        <v>0</v>
      </c>
      <c r="D15" s="186">
        <v>0</v>
      </c>
      <c r="E15" s="186">
        <v>0</v>
      </c>
      <c r="F15" s="186">
        <v>0</v>
      </c>
      <c r="G15" s="186">
        <v>0</v>
      </c>
      <c r="H15" s="187">
        <v>0</v>
      </c>
      <c r="I15" s="188"/>
    </row>
    <row r="16" spans="1:9" s="94" customFormat="1" ht="27" customHeight="1" thickBot="1">
      <c r="A16" s="91" t="s">
        <v>38</v>
      </c>
      <c r="B16" s="189">
        <v>1396147</v>
      </c>
      <c r="C16" s="189">
        <v>0</v>
      </c>
      <c r="D16" s="189">
        <v>0</v>
      </c>
      <c r="E16" s="189">
        <v>1616</v>
      </c>
      <c r="F16" s="189">
        <v>0</v>
      </c>
      <c r="G16" s="189">
        <v>0</v>
      </c>
      <c r="H16" s="189">
        <v>1397763</v>
      </c>
      <c r="I16" s="188"/>
    </row>
    <row r="17" spans="1:8" s="190" customFormat="1" ht="18" customHeight="1">
      <c r="A17" s="27" t="s">
        <v>366</v>
      </c>
      <c r="B17" s="94"/>
      <c r="C17" s="94"/>
      <c r="D17" s="94"/>
      <c r="E17" s="94"/>
      <c r="F17" s="94"/>
      <c r="G17" s="94"/>
      <c r="H17" s="94"/>
    </row>
    <row r="18" spans="1:8" s="190" customFormat="1" ht="18" customHeight="1">
      <c r="A18" s="27" t="s">
        <v>367</v>
      </c>
      <c r="B18" s="94"/>
      <c r="C18" s="94"/>
      <c r="D18" s="94"/>
      <c r="E18" s="94"/>
      <c r="F18" s="94"/>
      <c r="G18" s="94"/>
      <c r="H18" s="94"/>
    </row>
    <row r="19" spans="1:8" s="77" customFormat="1" ht="18" customHeight="1">
      <c r="A19" s="27" t="s">
        <v>368</v>
      </c>
      <c r="B19" s="22"/>
      <c r="C19" s="22"/>
      <c r="D19" s="22"/>
      <c r="E19" s="22"/>
      <c r="F19" s="22"/>
      <c r="G19" s="22"/>
      <c r="H19" s="22"/>
    </row>
    <row r="20" spans="1:8" s="77" customFormat="1" ht="16.5" customHeight="1">
      <c r="A20" s="16" t="s">
        <v>71</v>
      </c>
      <c r="B20" s="22"/>
      <c r="C20" s="22"/>
      <c r="D20" s="22"/>
      <c r="E20" s="22"/>
      <c r="F20" s="22"/>
      <c r="G20" s="22"/>
      <c r="H20" s="22"/>
    </row>
    <row r="21" spans="1:8" s="77" customFormat="1">
      <c r="A21" s="22"/>
      <c r="B21" s="22"/>
      <c r="C21" s="22"/>
      <c r="D21" s="22"/>
      <c r="E21" s="22"/>
      <c r="F21" s="22"/>
      <c r="G21" s="22"/>
      <c r="H21" s="22"/>
    </row>
    <row r="22" spans="1:8" s="77" customFormat="1"/>
    <row r="23" spans="1:8" s="77" customFormat="1"/>
    <row r="24" spans="1:8" s="77" customFormat="1"/>
    <row r="25" spans="1:8" s="77" customFormat="1"/>
    <row r="26" spans="1:8" s="77" customFormat="1"/>
    <row r="27" spans="1:8" s="77" customFormat="1"/>
    <row r="28" spans="1:8" s="77" customFormat="1"/>
    <row r="29" spans="1:8" s="77" customFormat="1"/>
    <row r="30" spans="1:8" s="77" customFormat="1"/>
    <row r="31" spans="1:8" s="77" customFormat="1"/>
    <row r="32" spans="1:8" s="77" customFormat="1"/>
    <row r="33" s="77" customFormat="1"/>
    <row r="34" s="77" customFormat="1"/>
    <row r="35" s="77" customFormat="1"/>
    <row r="36" s="77" customFormat="1"/>
    <row r="37" s="77" customFormat="1"/>
    <row r="38" s="77" customFormat="1"/>
    <row r="39" s="77" customFormat="1"/>
    <row r="40" s="77" customFormat="1"/>
    <row r="41" s="77" customFormat="1"/>
    <row r="42" s="77" customFormat="1"/>
  </sheetData>
  <mergeCells count="2">
    <mergeCell ref="A2:H2"/>
    <mergeCell ref="A3:H3"/>
  </mergeCells>
  <hyperlinks>
    <hyperlink ref="A18" r:id="rId1" display="Resolución SBS N° 11356-2008" xr:uid="{CF48D598-46E9-4091-A985-33B8CBCEF679}"/>
    <hyperlink ref="A1" location="Índice!A1" display="Volver al Índice" xr:uid="{D554B5C3-B8EC-4503-9A51-D4D42443E57B}"/>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555F-51C9-443B-AA45-7256DFDC3625}">
  <dimension ref="A1:G20"/>
  <sheetViews>
    <sheetView showGridLines="0" zoomScaleNormal="100" workbookViewId="0"/>
  </sheetViews>
  <sheetFormatPr baseColWidth="10" defaultColWidth="12.6640625" defaultRowHeight="10.199999999999999"/>
  <cols>
    <col min="1" max="1" width="52.21875" style="16" customWidth="1"/>
    <col min="2" max="2" width="22.88671875" style="16" customWidth="1"/>
    <col min="3" max="3" width="26" style="16" customWidth="1"/>
    <col min="4" max="4" width="27.109375" style="16" customWidth="1"/>
    <col min="5" max="16384" width="12.6640625" style="16"/>
  </cols>
  <sheetData>
    <row r="1" spans="1:7" ht="20.25" customHeight="1">
      <c r="A1" s="1184" t="s">
        <v>1067</v>
      </c>
    </row>
    <row r="2" spans="1:7" ht="28.5" customHeight="1">
      <c r="A2" s="127" t="s">
        <v>84</v>
      </c>
      <c r="B2" s="127"/>
      <c r="C2" s="127"/>
      <c r="D2" s="127"/>
    </row>
    <row r="3" spans="1:7" ht="17.399999999999999">
      <c r="A3" s="128">
        <v>45382</v>
      </c>
      <c r="B3" s="128"/>
      <c r="C3" s="128"/>
      <c r="D3" s="128"/>
    </row>
    <row r="4" spans="1:7" ht="15.6">
      <c r="A4" s="129"/>
      <c r="B4" s="130"/>
      <c r="C4" s="130"/>
      <c r="D4" s="7"/>
      <c r="E4" s="7"/>
    </row>
    <row r="5" spans="1:7" ht="16.2" thickBot="1">
      <c r="A5" s="131"/>
      <c r="B5" s="129"/>
      <c r="C5" s="129"/>
      <c r="D5" s="129"/>
      <c r="E5" s="7"/>
    </row>
    <row r="6" spans="1:7" ht="62.25" customHeight="1">
      <c r="A6" s="132" t="s">
        <v>66</v>
      </c>
      <c r="B6" s="133" t="s">
        <v>85</v>
      </c>
      <c r="C6" s="133" t="s">
        <v>86</v>
      </c>
      <c r="D6" s="133" t="s">
        <v>87</v>
      </c>
    </row>
    <row r="7" spans="1:7" ht="24.9" customHeight="1">
      <c r="A7" s="86" t="s">
        <v>29</v>
      </c>
      <c r="B7" s="134">
        <v>8</v>
      </c>
      <c r="C7" s="134">
        <v>1194.96</v>
      </c>
      <c r="D7" s="134">
        <v>0</v>
      </c>
      <c r="E7" s="135"/>
      <c r="F7" s="136"/>
    </row>
    <row r="8" spans="1:7" ht="24.9" customHeight="1">
      <c r="A8" s="22" t="s">
        <v>30</v>
      </c>
      <c r="B8" s="134">
        <v>0</v>
      </c>
      <c r="C8" s="134">
        <v>0</v>
      </c>
      <c r="D8" s="134">
        <v>0</v>
      </c>
      <c r="E8" s="135"/>
      <c r="F8" s="136"/>
    </row>
    <row r="9" spans="1:7" ht="24.9" customHeight="1">
      <c r="A9" s="22" t="s">
        <v>31</v>
      </c>
      <c r="B9" s="134">
        <v>0</v>
      </c>
      <c r="C9" s="134">
        <v>0</v>
      </c>
      <c r="D9" s="134">
        <v>0</v>
      </c>
      <c r="E9" s="135"/>
      <c r="F9" s="136"/>
    </row>
    <row r="10" spans="1:7" ht="24.9" customHeight="1">
      <c r="A10" s="22" t="s">
        <v>32</v>
      </c>
      <c r="B10" s="134">
        <v>22</v>
      </c>
      <c r="C10" s="134">
        <v>2729.6010000000001</v>
      </c>
      <c r="D10" s="134">
        <v>0</v>
      </c>
      <c r="E10" s="135"/>
      <c r="F10" s="136"/>
    </row>
    <row r="11" spans="1:7" ht="24.9" customHeight="1">
      <c r="A11" s="22" t="s">
        <v>33</v>
      </c>
      <c r="B11" s="134">
        <v>0</v>
      </c>
      <c r="C11" s="134">
        <v>0</v>
      </c>
      <c r="D11" s="134">
        <v>0</v>
      </c>
      <c r="E11" s="135"/>
      <c r="F11" s="136"/>
    </row>
    <row r="12" spans="1:7" ht="24.9" customHeight="1">
      <c r="A12" s="90" t="s">
        <v>34</v>
      </c>
      <c r="B12" s="134">
        <v>0</v>
      </c>
      <c r="C12" s="134">
        <v>0</v>
      </c>
      <c r="D12" s="134">
        <v>0</v>
      </c>
      <c r="E12" s="135"/>
      <c r="F12" s="135"/>
      <c r="G12" s="135"/>
    </row>
    <row r="13" spans="1:7" ht="24.9" customHeight="1">
      <c r="A13" s="22" t="s">
        <v>35</v>
      </c>
      <c r="B13" s="134">
        <v>0</v>
      </c>
      <c r="C13" s="134">
        <v>0</v>
      </c>
      <c r="D13" s="134">
        <v>0</v>
      </c>
      <c r="E13" s="135"/>
      <c r="F13" s="136"/>
    </row>
    <row r="14" spans="1:7" ht="24.9" customHeight="1">
      <c r="A14" s="22" t="s">
        <v>36</v>
      </c>
      <c r="B14" s="134">
        <v>0</v>
      </c>
      <c r="C14" s="134">
        <v>0</v>
      </c>
      <c r="D14" s="134">
        <v>0</v>
      </c>
      <c r="E14" s="135"/>
      <c r="F14" s="136"/>
    </row>
    <row r="15" spans="1:7" ht="24.9" customHeight="1">
      <c r="A15" s="22" t="s">
        <v>37</v>
      </c>
      <c r="B15" s="134">
        <v>0</v>
      </c>
      <c r="C15" s="134">
        <v>0</v>
      </c>
      <c r="D15" s="134">
        <v>0</v>
      </c>
      <c r="E15" s="135"/>
      <c r="F15" s="136"/>
    </row>
    <row r="16" spans="1:7" ht="20.25" customHeight="1" thickBot="1">
      <c r="A16" s="137" t="s">
        <v>38</v>
      </c>
      <c r="B16" s="138">
        <v>30</v>
      </c>
      <c r="C16" s="138">
        <v>3924.5610000000001</v>
      </c>
      <c r="D16" s="138">
        <v>0</v>
      </c>
      <c r="E16" s="135"/>
      <c r="F16" s="136"/>
    </row>
    <row r="17" spans="1:4" ht="20.25" customHeight="1">
      <c r="A17" s="139" t="s">
        <v>88</v>
      </c>
      <c r="B17" s="95"/>
      <c r="C17" s="95"/>
      <c r="D17" s="95"/>
    </row>
    <row r="18" spans="1:4" ht="17.25" customHeight="1">
      <c r="A18" s="16" t="s">
        <v>71</v>
      </c>
      <c r="B18" s="95"/>
      <c r="C18" s="95"/>
      <c r="D18" s="95"/>
    </row>
    <row r="20" spans="1:4">
      <c r="D20" s="140"/>
    </row>
  </sheetData>
  <mergeCells count="3">
    <mergeCell ref="A2:D2"/>
    <mergeCell ref="A3:D3"/>
    <mergeCell ref="B4:C4"/>
  </mergeCells>
  <hyperlinks>
    <hyperlink ref="A1" location="Índice!A1" display="Volver al Índice" xr:uid="{21B3229A-0DE5-4008-B826-1DA9461CB441}"/>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3BF4-1015-46A7-9850-D949F6E1590C}">
  <dimension ref="A1:T20"/>
  <sheetViews>
    <sheetView showGridLines="0" zoomScaleNormal="100" workbookViewId="0"/>
  </sheetViews>
  <sheetFormatPr baseColWidth="10" defaultColWidth="12.6640625" defaultRowHeight="10.199999999999999"/>
  <cols>
    <col min="1" max="1" width="26.6640625" style="16" customWidth="1"/>
    <col min="2" max="4" width="14.33203125" style="16" customWidth="1"/>
    <col min="5" max="5" width="1.5546875" style="16" customWidth="1"/>
    <col min="6" max="8" width="14.33203125" style="16" customWidth="1"/>
    <col min="9" max="9" width="1.5546875" style="16" customWidth="1"/>
    <col min="10" max="12" width="14.33203125" style="16" customWidth="1"/>
    <col min="13" max="13" width="1.109375" style="16" customWidth="1"/>
    <col min="14" max="16" width="14.33203125" style="16" customWidth="1"/>
    <col min="17" max="17" width="1.77734375" style="16" customWidth="1"/>
    <col min="18" max="20" width="14.33203125" style="16" customWidth="1"/>
    <col min="21" max="16384" width="12.6640625" style="16"/>
  </cols>
  <sheetData>
    <row r="1" spans="1:20" ht="20.25" customHeight="1">
      <c r="A1" s="1184" t="s">
        <v>1067</v>
      </c>
    </row>
    <row r="2" spans="1:20" ht="28.5" customHeight="1">
      <c r="A2" s="127" t="s">
        <v>406</v>
      </c>
      <c r="B2" s="127"/>
      <c r="C2" s="127"/>
      <c r="D2" s="127"/>
      <c r="E2" s="127"/>
      <c r="F2" s="127"/>
      <c r="G2" s="127"/>
      <c r="H2" s="127"/>
      <c r="I2" s="127"/>
      <c r="J2" s="127"/>
      <c r="K2" s="127"/>
      <c r="L2" s="127"/>
      <c r="M2" s="127"/>
      <c r="N2" s="127"/>
      <c r="O2" s="127"/>
      <c r="P2" s="127"/>
      <c r="Q2" s="127"/>
      <c r="R2" s="127"/>
      <c r="S2" s="127"/>
      <c r="T2" s="127"/>
    </row>
    <row r="3" spans="1:20" ht="27.75" customHeight="1">
      <c r="A3" s="351">
        <v>45382</v>
      </c>
      <c r="B3" s="351"/>
      <c r="C3" s="351"/>
      <c r="D3" s="351"/>
      <c r="E3" s="351"/>
      <c r="F3" s="351"/>
      <c r="G3" s="351"/>
      <c r="H3" s="351"/>
      <c r="I3" s="351"/>
      <c r="J3" s="351"/>
      <c r="K3" s="351"/>
      <c r="L3" s="351"/>
      <c r="M3" s="351"/>
      <c r="N3" s="351"/>
      <c r="O3" s="351"/>
      <c r="P3" s="351"/>
      <c r="Q3" s="351"/>
      <c r="R3" s="351"/>
      <c r="S3" s="351"/>
      <c r="T3" s="351"/>
    </row>
    <row r="4" spans="1:20" ht="16.2" thickBot="1">
      <c r="A4" s="131"/>
      <c r="B4" s="129"/>
      <c r="C4" s="129"/>
      <c r="D4" s="129"/>
      <c r="E4" s="129"/>
      <c r="F4" s="7"/>
    </row>
    <row r="5" spans="1:20" ht="36.75" customHeight="1">
      <c r="A5" s="352"/>
      <c r="B5" s="353" t="s">
        <v>407</v>
      </c>
      <c r="C5" s="353"/>
      <c r="D5" s="353"/>
      <c r="E5" s="354"/>
      <c r="F5" s="353" t="s">
        <v>408</v>
      </c>
      <c r="G5" s="353"/>
      <c r="H5" s="353"/>
      <c r="I5" s="354"/>
      <c r="J5" s="353" t="s">
        <v>409</v>
      </c>
      <c r="K5" s="353"/>
      <c r="L5" s="353"/>
      <c r="M5" s="354"/>
      <c r="N5" s="353" t="s">
        <v>410</v>
      </c>
      <c r="O5" s="353"/>
      <c r="P5" s="353"/>
      <c r="Q5" s="354"/>
      <c r="R5" s="353" t="s">
        <v>411</v>
      </c>
      <c r="S5" s="353"/>
      <c r="T5" s="353"/>
    </row>
    <row r="6" spans="1:20" ht="67.5" customHeight="1">
      <c r="A6" s="355" t="s">
        <v>66</v>
      </c>
      <c r="B6" s="109" t="s">
        <v>412</v>
      </c>
      <c r="C6" s="109" t="s">
        <v>413</v>
      </c>
      <c r="D6" s="109" t="s">
        <v>414</v>
      </c>
      <c r="E6" s="109"/>
      <c r="F6" s="109" t="s">
        <v>412</v>
      </c>
      <c r="G6" s="109" t="s">
        <v>413</v>
      </c>
      <c r="H6" s="109" t="s">
        <v>414</v>
      </c>
      <c r="I6" s="109"/>
      <c r="J6" s="109" t="s">
        <v>412</v>
      </c>
      <c r="K6" s="109" t="s">
        <v>413</v>
      </c>
      <c r="L6" s="109" t="s">
        <v>414</v>
      </c>
      <c r="M6" s="109"/>
      <c r="N6" s="109" t="s">
        <v>412</v>
      </c>
      <c r="O6" s="109" t="s">
        <v>413</v>
      </c>
      <c r="P6" s="109" t="s">
        <v>414</v>
      </c>
      <c r="Q6" s="109"/>
      <c r="R6" s="109" t="s">
        <v>412</v>
      </c>
      <c r="S6" s="109" t="s">
        <v>413</v>
      </c>
      <c r="T6" s="109" t="s">
        <v>414</v>
      </c>
    </row>
    <row r="7" spans="1:20" ht="18" customHeight="1">
      <c r="A7" s="86" t="s">
        <v>29</v>
      </c>
      <c r="B7" s="134">
        <v>0</v>
      </c>
      <c r="C7" s="134">
        <v>0</v>
      </c>
      <c r="D7" s="134">
        <v>0</v>
      </c>
      <c r="E7" s="134">
        <v>0</v>
      </c>
      <c r="F7" s="134">
        <v>0</v>
      </c>
      <c r="G7" s="134">
        <v>0</v>
      </c>
      <c r="H7" s="134">
        <v>0</v>
      </c>
      <c r="I7" s="16">
        <v>0</v>
      </c>
      <c r="J7" s="134">
        <v>0</v>
      </c>
      <c r="K7" s="134">
        <v>0</v>
      </c>
      <c r="L7" s="134">
        <v>0</v>
      </c>
      <c r="M7" s="16">
        <v>0</v>
      </c>
      <c r="N7" s="134">
        <v>0</v>
      </c>
      <c r="O7" s="134">
        <v>0</v>
      </c>
      <c r="P7" s="134">
        <v>0</v>
      </c>
      <c r="R7" s="134">
        <v>1</v>
      </c>
      <c r="S7" s="134">
        <v>3.1619999999999999</v>
      </c>
      <c r="T7" s="134">
        <v>0</v>
      </c>
    </row>
    <row r="8" spans="1:20" ht="18" customHeight="1">
      <c r="A8" s="22" t="s">
        <v>30</v>
      </c>
      <c r="B8" s="134">
        <v>6176</v>
      </c>
      <c r="C8" s="134">
        <v>15467.407999999999</v>
      </c>
      <c r="D8" s="134">
        <v>0</v>
      </c>
      <c r="E8" s="134">
        <v>0</v>
      </c>
      <c r="F8" s="134">
        <v>92</v>
      </c>
      <c r="G8" s="134">
        <v>360.20400000000001</v>
      </c>
      <c r="H8" s="134">
        <v>0</v>
      </c>
      <c r="I8" s="16">
        <v>0</v>
      </c>
      <c r="J8" s="134">
        <v>10207</v>
      </c>
      <c r="K8" s="134">
        <v>42714.205000000002</v>
      </c>
      <c r="L8" s="134">
        <v>0</v>
      </c>
      <c r="M8" s="16">
        <v>0</v>
      </c>
      <c r="N8" s="134">
        <v>1762</v>
      </c>
      <c r="O8" s="134">
        <v>10584.031000000001</v>
      </c>
      <c r="P8" s="134">
        <v>0</v>
      </c>
      <c r="R8" s="134">
        <v>120730</v>
      </c>
      <c r="S8" s="134">
        <v>429867.49</v>
      </c>
      <c r="T8" s="134">
        <v>0</v>
      </c>
    </row>
    <row r="9" spans="1:20" ht="18" customHeight="1">
      <c r="A9" s="22" t="s">
        <v>31</v>
      </c>
      <c r="B9" s="134">
        <v>3037</v>
      </c>
      <c r="C9" s="134">
        <v>30120.195</v>
      </c>
      <c r="D9" s="134">
        <v>0</v>
      </c>
      <c r="E9" s="134">
        <v>0</v>
      </c>
      <c r="F9" s="134">
        <v>14</v>
      </c>
      <c r="G9" s="134">
        <v>176.977</v>
      </c>
      <c r="H9" s="134">
        <v>0</v>
      </c>
      <c r="I9" s="16">
        <v>0</v>
      </c>
      <c r="J9" s="134">
        <v>328</v>
      </c>
      <c r="K9" s="134">
        <v>3551.4059999999999</v>
      </c>
      <c r="L9" s="134">
        <v>0</v>
      </c>
      <c r="M9" s="16">
        <v>0</v>
      </c>
      <c r="N9" s="134">
        <v>353</v>
      </c>
      <c r="O9" s="134">
        <v>3214.0149999999999</v>
      </c>
      <c r="P9" s="134">
        <v>0</v>
      </c>
      <c r="R9" s="134">
        <v>10008</v>
      </c>
      <c r="S9" s="134">
        <v>61075.12</v>
      </c>
      <c r="T9" s="134">
        <v>0</v>
      </c>
    </row>
    <row r="10" spans="1:20" ht="24.75" customHeight="1">
      <c r="A10" s="22" t="s">
        <v>32</v>
      </c>
      <c r="B10" s="134">
        <v>0</v>
      </c>
      <c r="C10" s="134">
        <v>0</v>
      </c>
      <c r="D10" s="134">
        <v>0</v>
      </c>
      <c r="E10" s="134">
        <v>0</v>
      </c>
      <c r="F10" s="134">
        <v>0</v>
      </c>
      <c r="G10" s="134">
        <v>0</v>
      </c>
      <c r="H10" s="134">
        <v>0</v>
      </c>
      <c r="I10" s="16">
        <v>0</v>
      </c>
      <c r="J10" s="134">
        <v>0</v>
      </c>
      <c r="K10" s="134">
        <v>0</v>
      </c>
      <c r="L10" s="134">
        <v>0</v>
      </c>
      <c r="M10" s="16">
        <v>0</v>
      </c>
      <c r="N10" s="134">
        <v>0</v>
      </c>
      <c r="O10" s="134">
        <v>0</v>
      </c>
      <c r="P10" s="134">
        <v>0</v>
      </c>
      <c r="R10" s="134">
        <v>0</v>
      </c>
      <c r="S10" s="134">
        <v>0</v>
      </c>
      <c r="T10" s="134">
        <v>0</v>
      </c>
    </row>
    <row r="11" spans="1:20" ht="18" customHeight="1">
      <c r="A11" s="22" t="s">
        <v>33</v>
      </c>
      <c r="B11" s="134">
        <v>151</v>
      </c>
      <c r="C11" s="134">
        <v>2071.3670000000002</v>
      </c>
      <c r="D11" s="134">
        <v>0</v>
      </c>
      <c r="E11" s="134">
        <v>0</v>
      </c>
      <c r="F11" s="134">
        <v>2</v>
      </c>
      <c r="G11" s="134">
        <v>14.673</v>
      </c>
      <c r="H11" s="134">
        <v>0</v>
      </c>
      <c r="I11" s="16">
        <v>0</v>
      </c>
      <c r="J11" s="134">
        <v>115</v>
      </c>
      <c r="K11" s="134">
        <v>1177.6189999999999</v>
      </c>
      <c r="L11" s="134">
        <v>0</v>
      </c>
      <c r="M11" s="16">
        <v>0</v>
      </c>
      <c r="N11" s="134">
        <v>0</v>
      </c>
      <c r="O11" s="134">
        <v>0</v>
      </c>
      <c r="P11" s="134">
        <v>0</v>
      </c>
      <c r="R11" s="134">
        <v>486</v>
      </c>
      <c r="S11" s="134">
        <v>4603.3379999999997</v>
      </c>
      <c r="T11" s="134">
        <v>0</v>
      </c>
    </row>
    <row r="12" spans="1:20" ht="22.5" customHeight="1">
      <c r="A12" s="90" t="s">
        <v>34</v>
      </c>
      <c r="B12" s="134">
        <v>7</v>
      </c>
      <c r="C12" s="134">
        <v>0.67200000000000004</v>
      </c>
      <c r="D12" s="134">
        <v>0</v>
      </c>
      <c r="E12" s="134">
        <v>0</v>
      </c>
      <c r="F12" s="134">
        <v>1</v>
      </c>
      <c r="G12" s="134">
        <v>1.9E-2</v>
      </c>
      <c r="H12" s="134">
        <v>0</v>
      </c>
      <c r="I12" s="16">
        <v>0</v>
      </c>
      <c r="J12" s="134">
        <v>89</v>
      </c>
      <c r="K12" s="134">
        <v>30.044</v>
      </c>
      <c r="L12" s="134">
        <v>0</v>
      </c>
      <c r="M12" s="16">
        <v>0</v>
      </c>
      <c r="N12" s="134">
        <v>0</v>
      </c>
      <c r="O12" s="134">
        <v>0</v>
      </c>
      <c r="P12" s="134">
        <v>0</v>
      </c>
      <c r="R12" s="134">
        <v>171</v>
      </c>
      <c r="S12" s="134">
        <v>115.226</v>
      </c>
      <c r="T12" s="134">
        <v>0</v>
      </c>
    </row>
    <row r="13" spans="1:20" ht="18" customHeight="1">
      <c r="A13" s="22" t="s">
        <v>35</v>
      </c>
      <c r="B13" s="134">
        <v>1</v>
      </c>
      <c r="C13" s="134">
        <v>0</v>
      </c>
      <c r="D13" s="134">
        <v>35.515999999999998</v>
      </c>
      <c r="E13" s="134">
        <v>0</v>
      </c>
      <c r="F13" s="134">
        <v>9</v>
      </c>
      <c r="G13" s="134">
        <v>798.39700000000005</v>
      </c>
      <c r="H13" s="134">
        <v>22.018000000000001</v>
      </c>
      <c r="I13" s="16">
        <v>0</v>
      </c>
      <c r="J13" s="134">
        <v>0</v>
      </c>
      <c r="K13" s="134">
        <v>0</v>
      </c>
      <c r="L13" s="134">
        <v>0</v>
      </c>
      <c r="M13" s="16">
        <v>0</v>
      </c>
      <c r="N13" s="134">
        <v>1</v>
      </c>
      <c r="O13" s="134">
        <v>22.062000000000001</v>
      </c>
      <c r="P13" s="134">
        <v>0</v>
      </c>
      <c r="R13" s="134">
        <v>5</v>
      </c>
      <c r="S13" s="134">
        <v>343.613</v>
      </c>
      <c r="T13" s="134">
        <v>102.2</v>
      </c>
    </row>
    <row r="14" spans="1:20" ht="18" customHeight="1">
      <c r="A14" s="22" t="s">
        <v>36</v>
      </c>
      <c r="B14" s="134">
        <v>306</v>
      </c>
      <c r="C14" s="134">
        <v>2355.6979999999999</v>
      </c>
      <c r="D14" s="134">
        <v>0</v>
      </c>
      <c r="E14" s="134">
        <v>0</v>
      </c>
      <c r="F14" s="134">
        <v>11</v>
      </c>
      <c r="G14" s="134">
        <v>113.42</v>
      </c>
      <c r="H14" s="134">
        <v>0</v>
      </c>
      <c r="I14" s="16">
        <v>0</v>
      </c>
      <c r="J14" s="134">
        <v>425</v>
      </c>
      <c r="K14" s="134">
        <v>3856</v>
      </c>
      <c r="L14" s="134">
        <v>10.571</v>
      </c>
      <c r="M14" s="16">
        <v>0</v>
      </c>
      <c r="N14" s="134">
        <v>293</v>
      </c>
      <c r="O14" s="134">
        <v>2613.1190000000001</v>
      </c>
      <c r="P14" s="134">
        <v>223.08</v>
      </c>
      <c r="R14" s="134">
        <v>1904</v>
      </c>
      <c r="S14" s="134">
        <v>20998.544999999998</v>
      </c>
      <c r="T14" s="134">
        <v>0</v>
      </c>
    </row>
    <row r="15" spans="1:20" ht="18" customHeight="1">
      <c r="A15" s="22" t="s">
        <v>37</v>
      </c>
      <c r="B15" s="134">
        <v>591</v>
      </c>
      <c r="C15" s="134">
        <v>5026.5940000000001</v>
      </c>
      <c r="D15" s="134">
        <v>0</v>
      </c>
      <c r="E15" s="134">
        <v>0</v>
      </c>
      <c r="F15" s="134">
        <v>1</v>
      </c>
      <c r="G15" s="134">
        <v>20</v>
      </c>
      <c r="H15" s="134">
        <v>0</v>
      </c>
      <c r="I15" s="16">
        <v>0</v>
      </c>
      <c r="J15" s="134">
        <v>231</v>
      </c>
      <c r="K15" s="134">
        <v>2090.8539999999998</v>
      </c>
      <c r="L15" s="134">
        <v>0</v>
      </c>
      <c r="M15" s="16">
        <v>0</v>
      </c>
      <c r="N15" s="134">
        <v>138</v>
      </c>
      <c r="O15" s="134">
        <v>1059.2909999999999</v>
      </c>
      <c r="P15" s="134">
        <v>0</v>
      </c>
      <c r="R15" s="134">
        <v>1459</v>
      </c>
      <c r="S15" s="134">
        <v>13525.281999999999</v>
      </c>
      <c r="T15" s="134">
        <v>0</v>
      </c>
    </row>
    <row r="16" spans="1:20" ht="27" customHeight="1" thickBot="1">
      <c r="A16" s="137" t="s">
        <v>38</v>
      </c>
      <c r="B16" s="138">
        <v>10269</v>
      </c>
      <c r="C16" s="138">
        <v>55041.933999999994</v>
      </c>
      <c r="D16" s="138">
        <v>35.515999999999998</v>
      </c>
      <c r="E16" s="138">
        <v>0</v>
      </c>
      <c r="F16" s="138">
        <v>130</v>
      </c>
      <c r="G16" s="138">
        <v>1483.69</v>
      </c>
      <c r="H16" s="138">
        <v>22.018000000000001</v>
      </c>
      <c r="I16" s="138">
        <v>0</v>
      </c>
      <c r="J16" s="138">
        <v>11395</v>
      </c>
      <c r="K16" s="138">
        <v>53420.128000000004</v>
      </c>
      <c r="L16" s="138">
        <v>10.571</v>
      </c>
      <c r="M16" s="138">
        <v>0</v>
      </c>
      <c r="N16" s="138">
        <v>2547</v>
      </c>
      <c r="O16" s="138">
        <v>17492.518</v>
      </c>
      <c r="P16" s="138">
        <v>223.08</v>
      </c>
      <c r="Q16" s="138"/>
      <c r="R16" s="138">
        <v>134764</v>
      </c>
      <c r="S16" s="138">
        <v>530531.77599999995</v>
      </c>
      <c r="T16" s="138">
        <v>102.2</v>
      </c>
    </row>
    <row r="17" spans="1:20" ht="20.25" customHeight="1">
      <c r="A17" s="22" t="s">
        <v>415</v>
      </c>
    </row>
    <row r="18" spans="1:20" ht="17.25" customHeight="1">
      <c r="A18" s="16" t="s">
        <v>71</v>
      </c>
      <c r="B18" s="356"/>
      <c r="C18" s="356"/>
      <c r="D18" s="356"/>
      <c r="E18" s="356"/>
      <c r="F18" s="135"/>
      <c r="G18" s="135"/>
      <c r="H18" s="135"/>
      <c r="I18" s="135"/>
      <c r="J18" s="135"/>
      <c r="K18" s="135"/>
      <c r="L18" s="135"/>
      <c r="M18" s="135"/>
      <c r="N18" s="135"/>
      <c r="O18" s="135"/>
      <c r="P18" s="135"/>
      <c r="Q18" s="135"/>
      <c r="R18" s="135"/>
      <c r="S18" s="135"/>
      <c r="T18" s="135"/>
    </row>
    <row r="19" spans="1:20">
      <c r="B19" s="357"/>
      <c r="C19" s="357"/>
      <c r="D19" s="357"/>
      <c r="E19" s="357"/>
      <c r="F19" s="357"/>
      <c r="G19" s="357"/>
      <c r="H19" s="357"/>
      <c r="I19" s="357"/>
      <c r="J19" s="357"/>
      <c r="K19" s="357"/>
      <c r="L19" s="357"/>
      <c r="M19" s="357"/>
      <c r="N19" s="357"/>
      <c r="O19" s="357"/>
      <c r="P19" s="357"/>
      <c r="Q19" s="357"/>
      <c r="R19" s="357"/>
      <c r="S19" s="357"/>
      <c r="T19" s="357"/>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B403123A-D44F-4E8B-B597-09335211CE8F}"/>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2024-09-04T18:15:09Z</dcterms:created>
  <dcterms:modified xsi:type="dcterms:W3CDTF">2024-09-04T18:15:39Z</dcterms:modified>
</cp:coreProperties>
</file>